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ГП\"/>
    </mc:Choice>
  </mc:AlternateContent>
  <bookViews>
    <workbookView xWindow="0" yWindow="0" windowWidth="28800" windowHeight="117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L113" i="1" l="1"/>
  <c r="F27" i="1"/>
  <c r="L211" i="1"/>
  <c r="L17" i="1"/>
  <c r="L13" i="1"/>
  <c r="L421" i="1"/>
  <c r="L414" i="1"/>
  <c r="L407" i="1"/>
  <c r="L402" i="1"/>
  <c r="L422" i="1"/>
  <c r="L392" i="1"/>
  <c r="L379" i="1"/>
  <c r="L372" i="1"/>
  <c r="L365" i="1"/>
  <c r="L360" i="1"/>
  <c r="L380" i="1"/>
  <c r="L350" i="1"/>
  <c r="L337" i="1"/>
  <c r="L330" i="1"/>
  <c r="L323" i="1"/>
  <c r="L318" i="1"/>
  <c r="L308" i="1"/>
  <c r="L295" i="1"/>
  <c r="L288" i="1"/>
  <c r="L281" i="1"/>
  <c r="L276" i="1"/>
  <c r="L266" i="1"/>
  <c r="L253" i="1"/>
  <c r="L246" i="1"/>
  <c r="L239" i="1"/>
  <c r="L234" i="1"/>
  <c r="L224" i="1"/>
  <c r="L204" i="1"/>
  <c r="L197" i="1"/>
  <c r="L192" i="1"/>
  <c r="L182" i="1"/>
  <c r="L169" i="1"/>
  <c r="L162" i="1"/>
  <c r="L155" i="1"/>
  <c r="L150" i="1"/>
  <c r="L170" i="1"/>
  <c r="L140" i="1"/>
  <c r="L136" i="1"/>
  <c r="L127" i="1"/>
  <c r="L120" i="1"/>
  <c r="L108" i="1"/>
  <c r="L98" i="1"/>
  <c r="L94" i="1"/>
  <c r="L87" i="1"/>
  <c r="L80" i="1"/>
  <c r="L73" i="1"/>
  <c r="L68" i="1"/>
  <c r="L58" i="1"/>
  <c r="L54" i="1"/>
  <c r="L46" i="1"/>
  <c r="L39" i="1"/>
  <c r="L32" i="1"/>
  <c r="L27" i="1"/>
  <c r="B422" i="1"/>
  <c r="A422" i="1"/>
  <c r="J421" i="1"/>
  <c r="I421" i="1"/>
  <c r="H421" i="1"/>
  <c r="G421" i="1"/>
  <c r="F421" i="1"/>
  <c r="B415" i="1"/>
  <c r="A415" i="1"/>
  <c r="J414" i="1"/>
  <c r="I414" i="1"/>
  <c r="H414" i="1"/>
  <c r="G414" i="1"/>
  <c r="F414" i="1"/>
  <c r="B408" i="1"/>
  <c r="A408" i="1"/>
  <c r="J407" i="1"/>
  <c r="I407" i="1"/>
  <c r="H407" i="1"/>
  <c r="G407" i="1"/>
  <c r="F407" i="1"/>
  <c r="B403" i="1"/>
  <c r="A403" i="1"/>
  <c r="J402" i="1"/>
  <c r="I402" i="1"/>
  <c r="H402" i="1"/>
  <c r="G402" i="1"/>
  <c r="F402" i="1"/>
  <c r="B393" i="1"/>
  <c r="A393" i="1"/>
  <c r="J392" i="1"/>
  <c r="I392" i="1"/>
  <c r="H392" i="1"/>
  <c r="G392" i="1"/>
  <c r="F392" i="1"/>
  <c r="B389" i="1"/>
  <c r="A389" i="1"/>
  <c r="L388" i="1"/>
  <c r="J388" i="1"/>
  <c r="I388" i="1"/>
  <c r="H388" i="1"/>
  <c r="H422" i="1"/>
  <c r="G388" i="1"/>
  <c r="F388" i="1"/>
  <c r="B380" i="1"/>
  <c r="A380" i="1"/>
  <c r="J379" i="1"/>
  <c r="I379" i="1"/>
  <c r="H379" i="1"/>
  <c r="G379" i="1"/>
  <c r="F379" i="1"/>
  <c r="B373" i="1"/>
  <c r="A373" i="1"/>
  <c r="J372" i="1"/>
  <c r="I372" i="1"/>
  <c r="H372" i="1"/>
  <c r="G372" i="1"/>
  <c r="F372" i="1"/>
  <c r="B366" i="1"/>
  <c r="A366" i="1"/>
  <c r="J365" i="1"/>
  <c r="I365" i="1"/>
  <c r="H365" i="1"/>
  <c r="G365" i="1"/>
  <c r="F365" i="1"/>
  <c r="B361" i="1"/>
  <c r="A361" i="1"/>
  <c r="J360" i="1"/>
  <c r="I360" i="1"/>
  <c r="H360" i="1"/>
  <c r="G360" i="1"/>
  <c r="F360" i="1"/>
  <c r="B351" i="1"/>
  <c r="A351" i="1"/>
  <c r="J350" i="1"/>
  <c r="I350" i="1"/>
  <c r="H350" i="1"/>
  <c r="G350" i="1"/>
  <c r="F350" i="1"/>
  <c r="B347" i="1"/>
  <c r="A347" i="1"/>
  <c r="L346" i="1"/>
  <c r="J346" i="1"/>
  <c r="I346" i="1"/>
  <c r="H346" i="1"/>
  <c r="G346" i="1"/>
  <c r="F346" i="1"/>
  <c r="B338" i="1"/>
  <c r="A338" i="1"/>
  <c r="J337" i="1"/>
  <c r="I337" i="1"/>
  <c r="H337" i="1"/>
  <c r="G337" i="1"/>
  <c r="F337" i="1"/>
  <c r="B331" i="1"/>
  <c r="A331" i="1"/>
  <c r="J330" i="1"/>
  <c r="I330" i="1"/>
  <c r="H330" i="1"/>
  <c r="G330" i="1"/>
  <c r="F330" i="1"/>
  <c r="B324" i="1"/>
  <c r="A324" i="1"/>
  <c r="J323" i="1"/>
  <c r="I323" i="1"/>
  <c r="H323" i="1"/>
  <c r="G323" i="1"/>
  <c r="F323" i="1"/>
  <c r="B319" i="1"/>
  <c r="A319" i="1"/>
  <c r="J318" i="1"/>
  <c r="I318" i="1"/>
  <c r="H318" i="1"/>
  <c r="G318" i="1"/>
  <c r="F318" i="1"/>
  <c r="B309" i="1"/>
  <c r="A309" i="1"/>
  <c r="J308" i="1"/>
  <c r="I308" i="1"/>
  <c r="H308" i="1"/>
  <c r="G308" i="1"/>
  <c r="F308" i="1"/>
  <c r="B305" i="1"/>
  <c r="A305" i="1"/>
  <c r="L304" i="1"/>
  <c r="J304" i="1"/>
  <c r="J338" i="1"/>
  <c r="I304" i="1"/>
  <c r="H304" i="1"/>
  <c r="H338" i="1"/>
  <c r="G304" i="1"/>
  <c r="F304" i="1"/>
  <c r="B296" i="1"/>
  <c r="A296" i="1"/>
  <c r="J295" i="1"/>
  <c r="I295" i="1"/>
  <c r="H295" i="1"/>
  <c r="G295" i="1"/>
  <c r="F295" i="1"/>
  <c r="B289" i="1"/>
  <c r="A289" i="1"/>
  <c r="J288" i="1"/>
  <c r="I288" i="1"/>
  <c r="H288" i="1"/>
  <c r="G288" i="1"/>
  <c r="F288" i="1"/>
  <c r="B282" i="1"/>
  <c r="A282" i="1"/>
  <c r="J281" i="1"/>
  <c r="I281" i="1"/>
  <c r="H281" i="1"/>
  <c r="G281" i="1"/>
  <c r="F281" i="1"/>
  <c r="B277" i="1"/>
  <c r="A277" i="1"/>
  <c r="J276" i="1"/>
  <c r="I276" i="1"/>
  <c r="H276" i="1"/>
  <c r="H296" i="1"/>
  <c r="G276" i="1"/>
  <c r="F276" i="1"/>
  <c r="B267" i="1"/>
  <c r="A267" i="1"/>
  <c r="J266" i="1"/>
  <c r="I266" i="1"/>
  <c r="H266" i="1"/>
  <c r="G266" i="1"/>
  <c r="F266" i="1"/>
  <c r="B263" i="1"/>
  <c r="A263" i="1"/>
  <c r="L262" i="1"/>
  <c r="J262" i="1"/>
  <c r="I262" i="1"/>
  <c r="H262" i="1"/>
  <c r="G262" i="1"/>
  <c r="F262" i="1"/>
  <c r="F296" i="1"/>
  <c r="B254" i="1"/>
  <c r="A254" i="1"/>
  <c r="J253" i="1"/>
  <c r="I253" i="1"/>
  <c r="H253" i="1"/>
  <c r="G253" i="1"/>
  <c r="F253" i="1"/>
  <c r="B247" i="1"/>
  <c r="A247" i="1"/>
  <c r="J246" i="1"/>
  <c r="I246" i="1"/>
  <c r="I254" i="1"/>
  <c r="H246" i="1"/>
  <c r="G246" i="1"/>
  <c r="F246" i="1"/>
  <c r="B240" i="1"/>
  <c r="A240" i="1"/>
  <c r="J239" i="1"/>
  <c r="I239" i="1"/>
  <c r="H239" i="1"/>
  <c r="G239" i="1"/>
  <c r="F239" i="1"/>
  <c r="B235" i="1"/>
  <c r="A235" i="1"/>
  <c r="J234" i="1"/>
  <c r="I234" i="1"/>
  <c r="H234" i="1"/>
  <c r="G234" i="1"/>
  <c r="F234" i="1"/>
  <c r="B225" i="1"/>
  <c r="A225" i="1"/>
  <c r="J224" i="1"/>
  <c r="I224" i="1"/>
  <c r="H224" i="1"/>
  <c r="G224" i="1"/>
  <c r="F224" i="1"/>
  <c r="B221" i="1"/>
  <c r="A221" i="1"/>
  <c r="L220" i="1"/>
  <c r="J220" i="1"/>
  <c r="I220" i="1"/>
  <c r="H220" i="1"/>
  <c r="G220" i="1"/>
  <c r="F220" i="1"/>
  <c r="B212" i="1"/>
  <c r="A212" i="1"/>
  <c r="J211" i="1"/>
  <c r="I211" i="1"/>
  <c r="H211" i="1"/>
  <c r="G211" i="1"/>
  <c r="F211" i="1"/>
  <c r="B205" i="1"/>
  <c r="A205" i="1"/>
  <c r="J204" i="1"/>
  <c r="I204" i="1"/>
  <c r="H204" i="1"/>
  <c r="G204" i="1"/>
  <c r="F204" i="1"/>
  <c r="B198" i="1"/>
  <c r="A198" i="1"/>
  <c r="J197" i="1"/>
  <c r="I197" i="1"/>
  <c r="H197" i="1"/>
  <c r="G197" i="1"/>
  <c r="G212" i="1"/>
  <c r="F197" i="1"/>
  <c r="B193" i="1"/>
  <c r="A193" i="1"/>
  <c r="J192" i="1"/>
  <c r="I192" i="1"/>
  <c r="H192" i="1"/>
  <c r="G192" i="1"/>
  <c r="F192" i="1"/>
  <c r="B183" i="1"/>
  <c r="A183" i="1"/>
  <c r="J182" i="1"/>
  <c r="I182" i="1"/>
  <c r="H182" i="1"/>
  <c r="G182" i="1"/>
  <c r="F182" i="1"/>
  <c r="B179" i="1"/>
  <c r="A179" i="1"/>
  <c r="L178" i="1"/>
  <c r="J178" i="1"/>
  <c r="I178" i="1"/>
  <c r="H178" i="1"/>
  <c r="G178" i="1"/>
  <c r="F178" i="1"/>
  <c r="B170" i="1"/>
  <c r="A170" i="1"/>
  <c r="J169" i="1"/>
  <c r="I169" i="1"/>
  <c r="H169" i="1"/>
  <c r="G169" i="1"/>
  <c r="F169" i="1"/>
  <c r="B163" i="1"/>
  <c r="A163" i="1"/>
  <c r="J162" i="1"/>
  <c r="I162" i="1"/>
  <c r="H162" i="1"/>
  <c r="G162" i="1"/>
  <c r="F162" i="1"/>
  <c r="B156" i="1"/>
  <c r="A156" i="1"/>
  <c r="J155" i="1"/>
  <c r="I155" i="1"/>
  <c r="H155" i="1"/>
  <c r="G155" i="1"/>
  <c r="F155" i="1"/>
  <c r="B151" i="1"/>
  <c r="A151" i="1"/>
  <c r="J150" i="1"/>
  <c r="I150" i="1"/>
  <c r="I170" i="1"/>
  <c r="H150" i="1"/>
  <c r="G150" i="1"/>
  <c r="F150" i="1"/>
  <c r="B141" i="1"/>
  <c r="A141" i="1"/>
  <c r="J140" i="1"/>
  <c r="I140" i="1"/>
  <c r="H140" i="1"/>
  <c r="G140" i="1"/>
  <c r="F140" i="1"/>
  <c r="B137" i="1"/>
  <c r="A137" i="1"/>
  <c r="J136" i="1"/>
  <c r="I136" i="1"/>
  <c r="H136" i="1"/>
  <c r="G136" i="1"/>
  <c r="F136" i="1"/>
  <c r="B128" i="1"/>
  <c r="A128" i="1"/>
  <c r="J127" i="1"/>
  <c r="I127" i="1"/>
  <c r="H127" i="1"/>
  <c r="G127" i="1"/>
  <c r="F127" i="1"/>
  <c r="B121" i="1"/>
  <c r="A121" i="1"/>
  <c r="J120" i="1"/>
  <c r="I120" i="1"/>
  <c r="H120" i="1"/>
  <c r="G120" i="1"/>
  <c r="F120" i="1"/>
  <c r="B114" i="1"/>
  <c r="A114" i="1"/>
  <c r="J113" i="1"/>
  <c r="I113" i="1"/>
  <c r="H113" i="1"/>
  <c r="G113" i="1"/>
  <c r="F113" i="1"/>
  <c r="B109" i="1"/>
  <c r="A109" i="1"/>
  <c r="J108" i="1"/>
  <c r="I108" i="1"/>
  <c r="H108" i="1"/>
  <c r="G108" i="1"/>
  <c r="F108" i="1"/>
  <c r="B99" i="1"/>
  <c r="A99" i="1"/>
  <c r="J98" i="1"/>
  <c r="I98" i="1"/>
  <c r="H98" i="1"/>
  <c r="G98" i="1"/>
  <c r="F98" i="1"/>
  <c r="B95" i="1"/>
  <c r="A95" i="1"/>
  <c r="J94" i="1"/>
  <c r="I94" i="1"/>
  <c r="H94" i="1"/>
  <c r="G94" i="1"/>
  <c r="F94" i="1"/>
  <c r="B88" i="1"/>
  <c r="A88" i="1"/>
  <c r="J87" i="1"/>
  <c r="I87" i="1"/>
  <c r="H87" i="1"/>
  <c r="G87" i="1"/>
  <c r="F87" i="1"/>
  <c r="B81" i="1"/>
  <c r="A81" i="1"/>
  <c r="J80" i="1"/>
  <c r="I80" i="1"/>
  <c r="H80" i="1"/>
  <c r="G80" i="1"/>
  <c r="F80" i="1"/>
  <c r="B74" i="1"/>
  <c r="A74" i="1"/>
  <c r="J73" i="1"/>
  <c r="I73" i="1"/>
  <c r="H73" i="1"/>
  <c r="G73" i="1"/>
  <c r="F73" i="1"/>
  <c r="B69" i="1"/>
  <c r="A69" i="1"/>
  <c r="J68" i="1"/>
  <c r="I68" i="1"/>
  <c r="H68" i="1"/>
  <c r="G68" i="1"/>
  <c r="F68" i="1"/>
  <c r="B59" i="1"/>
  <c r="A59" i="1"/>
  <c r="J58" i="1"/>
  <c r="J88" i="1"/>
  <c r="I58" i="1"/>
  <c r="H58" i="1"/>
  <c r="G58" i="1"/>
  <c r="F58" i="1"/>
  <c r="B55" i="1"/>
  <c r="A55" i="1"/>
  <c r="J54" i="1"/>
  <c r="I54" i="1"/>
  <c r="H54" i="1"/>
  <c r="G54" i="1"/>
  <c r="F54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B18" i="1"/>
  <c r="A18" i="1"/>
  <c r="J17" i="1"/>
  <c r="I17" i="1"/>
  <c r="I47" i="1"/>
  <c r="H17" i="1"/>
  <c r="G17" i="1"/>
  <c r="F17" i="1"/>
  <c r="B14" i="1"/>
  <c r="A14" i="1"/>
  <c r="J13" i="1"/>
  <c r="I13" i="1"/>
  <c r="H13" i="1"/>
  <c r="G13" i="1"/>
  <c r="F13" i="1"/>
  <c r="G422" i="1"/>
  <c r="I422" i="1"/>
  <c r="F254" i="1"/>
  <c r="I128" i="1"/>
  <c r="F128" i="1"/>
  <c r="J128" i="1"/>
  <c r="H170" i="1"/>
  <c r="J170" i="1"/>
  <c r="F212" i="1"/>
  <c r="J212" i="1"/>
  <c r="H212" i="1"/>
  <c r="G254" i="1"/>
  <c r="H254" i="1"/>
  <c r="J254" i="1"/>
  <c r="I296" i="1"/>
  <c r="J296" i="1"/>
  <c r="G338" i="1"/>
  <c r="I338" i="1"/>
  <c r="F338" i="1"/>
  <c r="H380" i="1"/>
  <c r="I380" i="1"/>
  <c r="J380" i="1"/>
  <c r="G380" i="1"/>
  <c r="J422" i="1"/>
  <c r="F170" i="1"/>
  <c r="G170" i="1"/>
  <c r="I212" i="1"/>
  <c r="F47" i="1"/>
  <c r="I88" i="1"/>
  <c r="F88" i="1"/>
  <c r="H88" i="1"/>
  <c r="H128" i="1"/>
  <c r="H47" i="1"/>
  <c r="G296" i="1"/>
  <c r="G88" i="1"/>
  <c r="G128" i="1"/>
  <c r="F422" i="1"/>
  <c r="G47" i="1"/>
  <c r="J47" i="1"/>
  <c r="F380" i="1"/>
  <c r="I423" i="1"/>
  <c r="J423" i="1"/>
  <c r="H423" i="1"/>
  <c r="G423" i="1"/>
  <c r="F423" i="1"/>
  <c r="L338" i="1"/>
  <c r="L296" i="1"/>
  <c r="L254" i="1"/>
  <c r="L212" i="1"/>
  <c r="L128" i="1"/>
  <c r="L88" i="1"/>
  <c r="L47" i="1"/>
  <c r="L423" i="1"/>
</calcChain>
</file>

<file path=xl/sharedStrings.xml><?xml version="1.0" encoding="utf-8"?>
<sst xmlns="http://schemas.openxmlformats.org/spreadsheetml/2006/main" count="593" uniqueCount="132">
  <si>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</si>
  <si>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</si>
  <si>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</si>
  <si>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</si>
  <si>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</si>
  <si>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</si>
  <si>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</si>
  <si>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</si>
  <si>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</si>
  <si>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</si>
  <si>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</si>
  <si>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</si>
  <si>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</si>
  <si>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</si>
  <si>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</si>
  <si>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</si>
  <si>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</si>
  <si>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</si>
  <si>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</si>
  <si>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</si>
  <si>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</si>
  <si>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</si>
  <si>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</si>
  <si>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</si>
  <si>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</si>
  <si>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</si>
  <si>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</si>
  <si>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</si>
  <si>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</si>
  <si>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</si>
  <si>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</si>
  <si>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</si>
  <si>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</si>
  <si>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</si>
  <si>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</si>
  <si>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</si>
  <si>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</si>
  <si>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</si>
  <si>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</si>
  <si>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</si>
  <si>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</si>
  <si>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</si>
  <si>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</si>
  <si>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</si>
  <si>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</si>
  <si>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ГКОУ ВО "Специальная (коррекционная) общеобразовательная школа-интернат г. Ковров"</t>
  </si>
  <si>
    <t>директор</t>
  </si>
  <si>
    <t>Косарева С.А.</t>
  </si>
  <si>
    <t>Каша пшеничная молочная с маслом сливочным</t>
  </si>
  <si>
    <t>Чай с сахаром</t>
  </si>
  <si>
    <t>Хлеб пшеничный</t>
  </si>
  <si>
    <t>Масло сливочное (порционно)</t>
  </si>
  <si>
    <t>Яблоко</t>
  </si>
  <si>
    <t>Салат из моркови</t>
  </si>
  <si>
    <t>Щи из свежей капусты, картофеля и сметаной</t>
  </si>
  <si>
    <t>Пудинг из субпродуктов</t>
  </si>
  <si>
    <t>Рис отварной с маслом сливочным</t>
  </si>
  <si>
    <t>Компот из сухофруктов</t>
  </si>
  <si>
    <t>Хлеб ржаной</t>
  </si>
  <si>
    <t>Омлет натуральный</t>
  </si>
  <si>
    <t>Котлета мясная,запеченая в молочном соусе</t>
  </si>
  <si>
    <t>Рагу овощное</t>
  </si>
  <si>
    <t>Кофейный напиток с молоком</t>
  </si>
  <si>
    <t>Хлеб пшнничный</t>
  </si>
  <si>
    <t>Салат "Степной"</t>
  </si>
  <si>
    <t>Кефир</t>
  </si>
  <si>
    <t>Каша "Боярская"</t>
  </si>
  <si>
    <t>Икра кабачковая</t>
  </si>
  <si>
    <t>Рассольник "Ленинградский" на мясном бульоне</t>
  </si>
  <si>
    <t>Рулет с луком и яйцом</t>
  </si>
  <si>
    <t>Сок</t>
  </si>
  <si>
    <t>Запеканка из творога со сгущеным молоком</t>
  </si>
  <si>
    <t>Котлета рыбная</t>
  </si>
  <si>
    <t>Картофель отварной с маслом</t>
  </si>
  <si>
    <t>Какао с молоком</t>
  </si>
  <si>
    <t>Салат витаминный</t>
  </si>
  <si>
    <t>Каша манная молочная с маслом сливочным</t>
  </si>
  <si>
    <t>Сельдь с луком</t>
  </si>
  <si>
    <t>Борщ из свежей капусты, картофеля, сметаны</t>
  </si>
  <si>
    <t>Жаркое по-домашнему</t>
  </si>
  <si>
    <t>Омлет с сыром</t>
  </si>
  <si>
    <t>Сердце говяжье по-строгановски</t>
  </si>
  <si>
    <t>Пюре картофельное</t>
  </si>
  <si>
    <t>Салат из соленых огурцов с луком</t>
  </si>
  <si>
    <t>Каша гречневая молочная с маслом сливочным</t>
  </si>
  <si>
    <t>Какао с сахаром</t>
  </si>
  <si>
    <t>Салат из белокочанной капусты</t>
  </si>
  <si>
    <t>Суп картофельный с горохом</t>
  </si>
  <si>
    <t>Плов с курицей</t>
  </si>
  <si>
    <t>Сырники из творога со сгущеным молоком</t>
  </si>
  <si>
    <t>Икра свекольная</t>
  </si>
  <si>
    <t>Рыба жареная под маринадом</t>
  </si>
  <si>
    <t>377/594</t>
  </si>
  <si>
    <t>Макароны отварные с маслом сливочным</t>
  </si>
  <si>
    <t>Каша молочная с маслом сливочным</t>
  </si>
  <si>
    <t>Сыр (порционно)</t>
  </si>
  <si>
    <t>Банан</t>
  </si>
  <si>
    <t>Икра морковная</t>
  </si>
  <si>
    <t>Суп картофельный на мясном бульоне со сметаной</t>
  </si>
  <si>
    <t>Капуста тушеная с рисом и мясом</t>
  </si>
  <si>
    <t>Сушка "Челночек"</t>
  </si>
  <si>
    <t>Каша рисовая молочная с маслом сливочным</t>
  </si>
  <si>
    <t>Икра овощная</t>
  </si>
  <si>
    <t>Щи из свежей капусты с картофелем и сметаной</t>
  </si>
  <si>
    <t>Тефтели мясные</t>
  </si>
  <si>
    <t>461/587</t>
  </si>
  <si>
    <t>Греча рассыпчатая с маслом сливочным</t>
  </si>
  <si>
    <t>Оладьи с повидлом яблочным</t>
  </si>
  <si>
    <t>Котлета рыбная любительская</t>
  </si>
  <si>
    <t>Кофейный напиток</t>
  </si>
  <si>
    <t>Ряженка</t>
  </si>
  <si>
    <t>Солянка домашняя со сметаной</t>
  </si>
  <si>
    <t>Жаркое по- домашнему</t>
  </si>
  <si>
    <t>Оладьи из субпродуктов</t>
  </si>
  <si>
    <t>Макароны отварные с маслом</t>
  </si>
  <si>
    <t>Каша геркулесовая молочная с маслом сливочным</t>
  </si>
  <si>
    <t>Винегрет овощной</t>
  </si>
  <si>
    <t>Суп картофельный с вермишелью и сметаной</t>
  </si>
  <si>
    <t>Котлета куриная</t>
  </si>
  <si>
    <t>Пюре гороховое</t>
  </si>
  <si>
    <t>Пудинг из творога со сгущеным молоком</t>
  </si>
  <si>
    <t>Каша пшенная молочная с маслом сливочным</t>
  </si>
  <si>
    <t>Салат из зеленого горошка и кукурузы</t>
  </si>
  <si>
    <t>Борщ из свежей капусты, картофеля и сметаны</t>
  </si>
  <si>
    <t>Азу с мясом</t>
  </si>
  <si>
    <t>Омлет с сушками</t>
  </si>
  <si>
    <t>Запеканка картофельная с сердцем говяжьем</t>
  </si>
  <si>
    <t>Уха с крупой и сметаной</t>
  </si>
  <si>
    <t>Чахохбили</t>
  </si>
  <si>
    <t>Капуста тушеная</t>
  </si>
  <si>
    <t>Печенье</t>
  </si>
  <si>
    <t>Соус томатный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</si>
</sst>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0" fillId="3" borderId="2" xfId="0" applyFill="1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4" fillId="0" borderId="5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8" xfId="0" applyFont="1" applyFill="1" applyBorder="1" applyAlignment="1">
      <alignment vertical="top" wrapText="1"/>
    </xf>
    <xf numFmtId="0" fontId="1" fillId="4" borderId="18" xfId="0" applyFont="1" applyFill="1" applyBorder="1" applyAlignment="1">
      <alignment horizontal="center" vertical="top" wrapText="1"/>
    </xf>
    <xf numFmtId="0" fontId="1" fillId="4" borderId="19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top"/>
    </xf>
    <xf numFmtId="16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9" fillId="0" borderId="16" xfId="0" applyFont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3"/>
  <sheetViews>
    <sheetView tabSelected="1" workbookViewId="0">
      <pane xSplit="4" ySplit="5" topLeftCell="E405" activePane="bottomRight" state="frozen"/>
      <selection pane="topRight" activeCell="E1" sqref="E1"/>
      <selection pane="bottomLeft" activeCell="A6" sqref="A6"/>
      <selection pane="bottomRight" activeCell="L423" sqref="L42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7.5703125" style="1" customWidth="1"/>
    <col min="4" max="4" width="11.5703125" style="1" customWidth="1"/>
    <col min="5" max="5" width="42.42578125" style="2" customWidth="1"/>
    <col min="6" max="6" width="8.28515625" style="2" customWidth="1"/>
    <col min="7" max="7" width="8.85546875" style="2" customWidth="1"/>
    <col min="8" max="8" width="7.28515625" style="2" customWidth="1"/>
    <col min="9" max="9" width="7.5703125" style="2" customWidth="1"/>
    <col min="10" max="10" width="7.7109375" style="2" customWidth="1"/>
    <col min="11" max="11" width="7.85546875" style="2" customWidth="1"/>
    <col min="12" max="12" width="11.140625" style="2" customWidth="1"/>
    <col min="13" max="16384" width="9.140625" style="2"/>
  </cols>
  <sheetData>
    <row r="1" spans="1:12" ht="33" customHeight="1" x14ac:dyDescent="0.25">
      <c r="A1" s="1" t="s">
        <v>7</v>
      </c>
      <c r="C1" s="57" t="s">
        <v>45</v>
      </c>
      <c r="D1" s="58"/>
      <c r="E1" s="58"/>
      <c r="F1" s="13" t="s">
        <v>16</v>
      </c>
      <c r="G1" s="2" t="s">
        <v>17</v>
      </c>
      <c r="H1" s="59" t="s">
        <v>46</v>
      </c>
      <c r="I1" s="59"/>
      <c r="J1" s="59"/>
      <c r="K1" s="59"/>
    </row>
    <row r="2" spans="1:12" ht="18" x14ac:dyDescent="0.2">
      <c r="A2" s="38" t="s">
        <v>6</v>
      </c>
      <c r="C2" s="2"/>
      <c r="G2" s="2" t="s">
        <v>18</v>
      </c>
      <c r="H2" s="59" t="s">
        <v>47</v>
      </c>
      <c r="I2" s="59"/>
      <c r="J2" s="59"/>
      <c r="K2" s="59"/>
    </row>
    <row r="3" spans="1:12" ht="17.25" customHeight="1" x14ac:dyDescent="0.2">
      <c r="A3" s="4" t="s">
        <v>8</v>
      </c>
      <c r="C3" s="2"/>
      <c r="D3" s="3"/>
      <c r="E3" s="41" t="s">
        <v>9</v>
      </c>
      <c r="G3" s="2" t="s">
        <v>19</v>
      </c>
      <c r="H3" s="50"/>
      <c r="I3" s="50">
        <v>4</v>
      </c>
      <c r="J3" s="51">
        <v>2024</v>
      </c>
      <c r="K3" s="1"/>
    </row>
    <row r="4" spans="1:12" x14ac:dyDescent="0.2">
      <c r="C4" s="2"/>
      <c r="D4" s="4"/>
      <c r="H4" s="52" t="s">
        <v>42</v>
      </c>
      <c r="I4" s="52" t="s">
        <v>43</v>
      </c>
      <c r="J4" s="52" t="s">
        <v>44</v>
      </c>
    </row>
    <row r="5" spans="1:12" ht="33.75" x14ac:dyDescent="0.2">
      <c r="A5" s="48" t="s">
        <v>14</v>
      </c>
      <c r="B5" s="49" t="s">
        <v>15</v>
      </c>
      <c r="C5" s="39" t="s">
        <v>0</v>
      </c>
      <c r="D5" s="39" t="s">
        <v>13</v>
      </c>
      <c r="E5" s="39" t="s">
        <v>12</v>
      </c>
      <c r="F5" s="39" t="s">
        <v>40</v>
      </c>
      <c r="G5" s="39" t="s">
        <v>1</v>
      </c>
      <c r="H5" s="39" t="s">
        <v>2</v>
      </c>
      <c r="I5" s="39" t="s">
        <v>3</v>
      </c>
      <c r="J5" s="39" t="s">
        <v>10</v>
      </c>
      <c r="K5" s="40" t="s">
        <v>11</v>
      </c>
      <c r="L5" s="39" t="s">
        <v>41</v>
      </c>
    </row>
    <row r="6" spans="1:12" ht="27.6" customHeight="1" x14ac:dyDescent="0.25">
      <c r="A6" s="22">
        <v>1</v>
      </c>
      <c r="B6" s="23">
        <v>1</v>
      </c>
      <c r="C6" s="24" t="s">
        <v>20</v>
      </c>
      <c r="D6" s="5" t="s">
        <v>21</v>
      </c>
      <c r="E6" s="42" t="s">
        <v>48</v>
      </c>
      <c r="F6" s="43">
        <v>185</v>
      </c>
      <c r="G6" s="43">
        <v>7.1050000000000004</v>
      </c>
      <c r="H6" s="43">
        <v>9.81</v>
      </c>
      <c r="I6" s="43">
        <v>24.305</v>
      </c>
      <c r="J6" s="43">
        <v>217.8</v>
      </c>
      <c r="K6" s="44">
        <v>306</v>
      </c>
      <c r="L6" s="43">
        <v>16.23</v>
      </c>
    </row>
    <row r="7" spans="1:12" ht="15" x14ac:dyDescent="0.25">
      <c r="A7" s="25"/>
      <c r="B7" s="16"/>
      <c r="C7" s="11"/>
      <c r="D7" s="6"/>
      <c r="E7" s="45"/>
      <c r="F7" s="46"/>
      <c r="G7" s="46"/>
      <c r="H7" s="46"/>
      <c r="I7" s="46"/>
      <c r="J7" s="46"/>
      <c r="K7" s="47"/>
      <c r="L7" s="46"/>
    </row>
    <row r="8" spans="1:12" ht="15" x14ac:dyDescent="0.25">
      <c r="A8" s="25"/>
      <c r="B8" s="16"/>
      <c r="C8" s="11"/>
      <c r="D8" s="7" t="s">
        <v>22</v>
      </c>
      <c r="E8" s="45" t="s">
        <v>49</v>
      </c>
      <c r="F8" s="46">
        <v>200</v>
      </c>
      <c r="G8" s="46">
        <v>0.2</v>
      </c>
      <c r="H8" s="46">
        <v>0.05</v>
      </c>
      <c r="I8" s="46">
        <v>7.03</v>
      </c>
      <c r="J8" s="46">
        <v>33.4</v>
      </c>
      <c r="K8" s="47">
        <v>685</v>
      </c>
      <c r="L8" s="46">
        <v>1.02</v>
      </c>
    </row>
    <row r="9" spans="1:12" ht="15" x14ac:dyDescent="0.25">
      <c r="A9" s="25"/>
      <c r="B9" s="16"/>
      <c r="C9" s="11"/>
      <c r="D9" s="7" t="s">
        <v>23</v>
      </c>
      <c r="E9" s="45" t="s">
        <v>50</v>
      </c>
      <c r="F9" s="46">
        <v>40</v>
      </c>
      <c r="G9" s="46">
        <v>3.08</v>
      </c>
      <c r="H9" s="46">
        <v>1.2</v>
      </c>
      <c r="I9" s="46">
        <v>20.04</v>
      </c>
      <c r="J9" s="46">
        <v>106.6</v>
      </c>
      <c r="K9" s="47"/>
      <c r="L9" s="46">
        <v>3.92</v>
      </c>
    </row>
    <row r="10" spans="1:12" ht="15" x14ac:dyDescent="0.25">
      <c r="A10" s="25"/>
      <c r="B10" s="16"/>
      <c r="C10" s="11"/>
      <c r="D10" s="7" t="s">
        <v>24</v>
      </c>
      <c r="E10" s="45" t="s">
        <v>52</v>
      </c>
      <c r="F10" s="46">
        <v>185</v>
      </c>
      <c r="G10" s="46">
        <v>0.56000000000000005</v>
      </c>
      <c r="H10" s="46">
        <v>0</v>
      </c>
      <c r="I10" s="46">
        <v>15.91</v>
      </c>
      <c r="J10" s="46">
        <v>74</v>
      </c>
      <c r="K10" s="47"/>
      <c r="L10" s="46">
        <v>27</v>
      </c>
    </row>
    <row r="11" spans="1:12" ht="15" x14ac:dyDescent="0.25">
      <c r="A11" s="25"/>
      <c r="B11" s="16"/>
      <c r="C11" s="11"/>
      <c r="D11" s="6"/>
      <c r="E11" s="45" t="s">
        <v>51</v>
      </c>
      <c r="F11" s="46">
        <v>10</v>
      </c>
      <c r="G11" s="46">
        <v>0.01</v>
      </c>
      <c r="H11" s="46">
        <v>8.3000000000000007</v>
      </c>
      <c r="I11" s="46">
        <v>0.06</v>
      </c>
      <c r="J11" s="46">
        <v>77</v>
      </c>
      <c r="K11" s="47">
        <v>96</v>
      </c>
      <c r="L11" s="46">
        <v>8</v>
      </c>
    </row>
    <row r="12" spans="1:12" ht="15" x14ac:dyDescent="0.25">
      <c r="A12" s="25"/>
      <c r="B12" s="16"/>
      <c r="C12" s="11"/>
      <c r="D12" s="6"/>
      <c r="E12" s="45"/>
      <c r="F12" s="46"/>
      <c r="G12" s="46"/>
      <c r="H12" s="46"/>
      <c r="I12" s="46"/>
      <c r="J12" s="46"/>
      <c r="K12" s="47"/>
      <c r="L12" s="46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620</v>
      </c>
      <c r="G13" s="21">
        <f>SUM(G6:G12)</f>
        <v>10.955000000000002</v>
      </c>
      <c r="H13" s="21">
        <f>SUM(H6:H12)</f>
        <v>19.36</v>
      </c>
      <c r="I13" s="21">
        <f>SUM(I6:I12)</f>
        <v>67.344999999999999</v>
      </c>
      <c r="J13" s="21">
        <f>SUM(J6:J12)</f>
        <v>508.8</v>
      </c>
      <c r="K13" s="27"/>
      <c r="L13" s="21">
        <f>SUM(L6:L12)</f>
        <v>56.17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45"/>
      <c r="F14" s="46"/>
      <c r="G14" s="46"/>
      <c r="H14" s="46"/>
      <c r="I14" s="46"/>
      <c r="J14" s="46"/>
      <c r="K14" s="47"/>
      <c r="L14" s="46"/>
    </row>
    <row r="15" spans="1:12" ht="15" x14ac:dyDescent="0.25">
      <c r="A15" s="25"/>
      <c r="B15" s="16"/>
      <c r="C15" s="11"/>
      <c r="D15" s="6"/>
      <c r="E15" s="45"/>
      <c r="F15" s="46"/>
      <c r="G15" s="46"/>
      <c r="H15" s="46"/>
      <c r="I15" s="46"/>
      <c r="J15" s="46"/>
      <c r="K15" s="47"/>
      <c r="L15" s="46"/>
    </row>
    <row r="16" spans="1:12" ht="15" x14ac:dyDescent="0.25">
      <c r="A16" s="25"/>
      <c r="B16" s="16"/>
      <c r="C16" s="11"/>
      <c r="D16" s="6"/>
      <c r="E16" s="45"/>
      <c r="F16" s="46"/>
      <c r="G16" s="46"/>
      <c r="H16" s="46"/>
      <c r="I16" s="46"/>
      <c r="J16" s="46"/>
      <c r="K16" s="47"/>
      <c r="L16" s="46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>SUM(G14:G16)</f>
        <v>0</v>
      </c>
      <c r="H17" s="21">
        <f>SUM(H14:H16)</f>
        <v>0</v>
      </c>
      <c r="I17" s="21">
        <f>SUM(I14:I16)</f>
        <v>0</v>
      </c>
      <c r="J17" s="21">
        <f>SUM(J14:J16)</f>
        <v>0</v>
      </c>
      <c r="K17" s="27"/>
      <c r="L17" s="21">
        <f>SUM(L14:L16)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45" t="s">
        <v>53</v>
      </c>
      <c r="F18" s="46">
        <v>80</v>
      </c>
      <c r="G18" s="46">
        <v>0.94</v>
      </c>
      <c r="H18" s="46">
        <v>5.0720000000000001</v>
      </c>
      <c r="I18" s="46">
        <v>9.9600000000000009</v>
      </c>
      <c r="J18" s="46">
        <v>89.54</v>
      </c>
      <c r="K18" s="47">
        <v>49</v>
      </c>
      <c r="L18" s="46">
        <v>4.9000000000000004</v>
      </c>
    </row>
    <row r="19" spans="1:12" ht="15" x14ac:dyDescent="0.25">
      <c r="A19" s="25"/>
      <c r="B19" s="16"/>
      <c r="C19" s="11"/>
      <c r="D19" s="7" t="s">
        <v>28</v>
      </c>
      <c r="E19" s="45" t="s">
        <v>54</v>
      </c>
      <c r="F19" s="46">
        <v>211</v>
      </c>
      <c r="G19" s="46">
        <v>2.4180000000000001</v>
      </c>
      <c r="H19" s="46">
        <v>3</v>
      </c>
      <c r="I19" s="46">
        <v>9.9760000000000009</v>
      </c>
      <c r="J19" s="46">
        <v>82.9</v>
      </c>
      <c r="K19" s="47">
        <v>124</v>
      </c>
      <c r="L19" s="46">
        <v>10.31</v>
      </c>
    </row>
    <row r="20" spans="1:12" ht="15" x14ac:dyDescent="0.25">
      <c r="A20" s="25"/>
      <c r="B20" s="16"/>
      <c r="C20" s="11"/>
      <c r="D20" s="7" t="s">
        <v>29</v>
      </c>
      <c r="E20" s="45" t="s">
        <v>55</v>
      </c>
      <c r="F20" s="46">
        <v>120</v>
      </c>
      <c r="G20" s="46">
        <v>14.823</v>
      </c>
      <c r="H20" s="46">
        <v>7.6289999999999996</v>
      </c>
      <c r="I20" s="46">
        <v>43.81</v>
      </c>
      <c r="J20" s="46">
        <v>109.35599999999999</v>
      </c>
      <c r="K20" s="47">
        <v>472</v>
      </c>
      <c r="L20" s="46">
        <v>26.25</v>
      </c>
    </row>
    <row r="21" spans="1:12" ht="15" x14ac:dyDescent="0.25">
      <c r="A21" s="25"/>
      <c r="B21" s="16"/>
      <c r="C21" s="11"/>
      <c r="D21" s="7" t="s">
        <v>30</v>
      </c>
      <c r="E21" s="45" t="s">
        <v>56</v>
      </c>
      <c r="F21" s="46">
        <v>155</v>
      </c>
      <c r="G21" s="46">
        <v>4.13</v>
      </c>
      <c r="H21" s="46">
        <v>5.58</v>
      </c>
      <c r="I21" s="46">
        <v>34.295000000000002</v>
      </c>
      <c r="J21" s="46">
        <v>0.187</v>
      </c>
      <c r="K21" s="47">
        <v>332</v>
      </c>
      <c r="L21" s="46">
        <v>13.1</v>
      </c>
    </row>
    <row r="22" spans="1:12" ht="15" x14ac:dyDescent="0.25">
      <c r="A22" s="25"/>
      <c r="B22" s="16"/>
      <c r="C22" s="11"/>
      <c r="D22" s="7" t="s">
        <v>31</v>
      </c>
      <c r="E22" s="45" t="s">
        <v>57</v>
      </c>
      <c r="F22" s="46">
        <v>200</v>
      </c>
      <c r="G22" s="46">
        <v>4.2000000000000003E-2</v>
      </c>
      <c r="H22" s="46">
        <v>0</v>
      </c>
      <c r="I22" s="46">
        <v>9.1880000000000006</v>
      </c>
      <c r="J22" s="46">
        <v>40.68</v>
      </c>
      <c r="K22" s="47">
        <v>639</v>
      </c>
      <c r="L22" s="46">
        <v>2.4300000000000002</v>
      </c>
    </row>
    <row r="23" spans="1:12" ht="15" x14ac:dyDescent="0.25">
      <c r="A23" s="25"/>
      <c r="B23" s="16"/>
      <c r="C23" s="11"/>
      <c r="D23" s="7" t="s">
        <v>32</v>
      </c>
      <c r="E23" s="45" t="s">
        <v>50</v>
      </c>
      <c r="F23" s="46">
        <v>50</v>
      </c>
      <c r="G23" s="46">
        <v>3.85</v>
      </c>
      <c r="H23" s="46">
        <v>1.5</v>
      </c>
      <c r="I23" s="46">
        <v>25.05</v>
      </c>
      <c r="J23" s="46">
        <v>129.5</v>
      </c>
      <c r="K23" s="47"/>
      <c r="L23" s="46">
        <v>4.9000000000000004</v>
      </c>
    </row>
    <row r="24" spans="1:12" ht="15" x14ac:dyDescent="0.25">
      <c r="A24" s="25"/>
      <c r="B24" s="16"/>
      <c r="C24" s="11"/>
      <c r="D24" s="7" t="s">
        <v>33</v>
      </c>
      <c r="E24" s="45" t="s">
        <v>58</v>
      </c>
      <c r="F24" s="46">
        <v>40</v>
      </c>
      <c r="G24" s="46">
        <v>3.4</v>
      </c>
      <c r="H24" s="46">
        <v>1.32</v>
      </c>
      <c r="I24" s="46">
        <v>17</v>
      </c>
      <c r="J24" s="46">
        <v>103.2</v>
      </c>
      <c r="K24" s="47"/>
      <c r="L24" s="46">
        <v>2.13</v>
      </c>
    </row>
    <row r="25" spans="1:12" ht="15" x14ac:dyDescent="0.25">
      <c r="A25" s="25"/>
      <c r="B25" s="16"/>
      <c r="C25" s="11"/>
      <c r="D25" s="6"/>
      <c r="E25" s="45" t="s">
        <v>131</v>
      </c>
      <c r="F25" s="46">
        <v>30</v>
      </c>
      <c r="G25" s="46">
        <v>1.0740000000000001</v>
      </c>
      <c r="H25" s="46">
        <v>2.8519999999999999</v>
      </c>
      <c r="I25" s="46">
        <v>4.7679999999999998</v>
      </c>
      <c r="J25" s="46">
        <v>51.064</v>
      </c>
      <c r="K25" s="47">
        <v>587</v>
      </c>
      <c r="L25" s="46">
        <v>3.3</v>
      </c>
    </row>
    <row r="26" spans="1:12" ht="15" x14ac:dyDescent="0.25">
      <c r="A26" s="25"/>
      <c r="B26" s="16"/>
      <c r="C26" s="11"/>
      <c r="D26" s="6"/>
      <c r="E26" s="45"/>
      <c r="F26" s="46"/>
      <c r="G26" s="46"/>
      <c r="H26" s="46"/>
      <c r="I26" s="46"/>
      <c r="J26" s="46"/>
      <c r="K26" s="47"/>
      <c r="L26" s="46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886</v>
      </c>
      <c r="G27" s="21">
        <f>SUM(G18:G26)</f>
        <v>30.677000000000003</v>
      </c>
      <c r="H27" s="21">
        <f>SUM(H18:H26)</f>
        <v>26.952999999999999</v>
      </c>
      <c r="I27" s="21">
        <f>SUM(I18:I26)</f>
        <v>154.047</v>
      </c>
      <c r="J27" s="21">
        <f>SUM(J18:J26)</f>
        <v>606.42700000000002</v>
      </c>
      <c r="K27" s="27"/>
      <c r="L27" s="21">
        <f>SUM(L18:L26)</f>
        <v>67.319999999999993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45"/>
      <c r="F28" s="46"/>
      <c r="G28" s="46"/>
      <c r="H28" s="46"/>
      <c r="I28" s="46"/>
      <c r="J28" s="46"/>
      <c r="K28" s="47"/>
      <c r="L28" s="46"/>
    </row>
    <row r="29" spans="1:12" ht="15" x14ac:dyDescent="0.25">
      <c r="A29" s="25"/>
      <c r="B29" s="16"/>
      <c r="C29" s="11"/>
      <c r="D29" s="12" t="s">
        <v>31</v>
      </c>
      <c r="E29" s="45" t="s">
        <v>70</v>
      </c>
      <c r="F29" s="46">
        <v>200</v>
      </c>
      <c r="G29" s="46">
        <v>1</v>
      </c>
      <c r="H29" s="46">
        <v>0</v>
      </c>
      <c r="I29" s="46">
        <v>23.4</v>
      </c>
      <c r="J29" s="46">
        <v>94</v>
      </c>
      <c r="K29" s="47">
        <v>707</v>
      </c>
      <c r="L29" s="46">
        <v>10</v>
      </c>
    </row>
    <row r="30" spans="1:12" ht="15" x14ac:dyDescent="0.25">
      <c r="A30" s="25"/>
      <c r="B30" s="16"/>
      <c r="C30" s="11"/>
      <c r="D30" s="6" t="s">
        <v>27</v>
      </c>
      <c r="E30" s="45" t="s">
        <v>59</v>
      </c>
      <c r="F30" s="46">
        <v>160</v>
      </c>
      <c r="G30" s="46">
        <v>10.823</v>
      </c>
      <c r="H30" s="46">
        <v>13.29</v>
      </c>
      <c r="I30" s="46">
        <v>5.2350000000000003</v>
      </c>
      <c r="J30" s="46">
        <v>182.9</v>
      </c>
      <c r="K30" s="47">
        <v>342</v>
      </c>
      <c r="L30" s="46">
        <v>29.7</v>
      </c>
    </row>
    <row r="31" spans="1:12" ht="15" x14ac:dyDescent="0.25">
      <c r="A31" s="25"/>
      <c r="B31" s="16"/>
      <c r="C31" s="11"/>
      <c r="D31" s="6" t="s">
        <v>23</v>
      </c>
      <c r="E31" s="45" t="s">
        <v>50</v>
      </c>
      <c r="F31" s="46">
        <v>40</v>
      </c>
      <c r="G31" s="46">
        <v>3.08</v>
      </c>
      <c r="H31" s="46">
        <v>1.2</v>
      </c>
      <c r="I31" s="46">
        <v>20.04</v>
      </c>
      <c r="J31" s="46">
        <v>106.6</v>
      </c>
      <c r="K31" s="47"/>
      <c r="L31" s="46">
        <v>3.92</v>
      </c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400</v>
      </c>
      <c r="G32" s="21">
        <f>SUM(G28:G31)</f>
        <v>14.903</v>
      </c>
      <c r="H32" s="21">
        <f>SUM(H28:H31)</f>
        <v>14.489999999999998</v>
      </c>
      <c r="I32" s="21">
        <f>SUM(I28:I31)</f>
        <v>48.674999999999997</v>
      </c>
      <c r="J32" s="21">
        <f>SUM(J28:J31)</f>
        <v>383.5</v>
      </c>
      <c r="K32" s="27"/>
      <c r="L32" s="21">
        <f>SUM(L28:L31)</f>
        <v>43.620000000000005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45" t="s">
        <v>60</v>
      </c>
      <c r="F33" s="46">
        <v>160</v>
      </c>
      <c r="G33" s="46">
        <v>20.023</v>
      </c>
      <c r="H33" s="46">
        <v>11.545999999999999</v>
      </c>
      <c r="I33" s="46">
        <v>12.928000000000001</v>
      </c>
      <c r="J33" s="46">
        <v>236.91</v>
      </c>
      <c r="K33" s="47">
        <v>453</v>
      </c>
      <c r="L33" s="46">
        <v>44.82</v>
      </c>
    </row>
    <row r="34" spans="1:12" ht="15" x14ac:dyDescent="0.25">
      <c r="A34" s="25"/>
      <c r="B34" s="16"/>
      <c r="C34" s="11"/>
      <c r="D34" s="7" t="s">
        <v>30</v>
      </c>
      <c r="E34" s="45" t="s">
        <v>61</v>
      </c>
      <c r="F34" s="46">
        <v>200</v>
      </c>
      <c r="G34" s="46">
        <v>4.7949999999999999</v>
      </c>
      <c r="H34" s="46">
        <v>5.0250000000000004</v>
      </c>
      <c r="I34" s="46">
        <v>27.085000000000001</v>
      </c>
      <c r="J34" s="46">
        <v>180.28</v>
      </c>
      <c r="K34" s="47">
        <v>541</v>
      </c>
      <c r="L34" s="46">
        <v>15.6</v>
      </c>
    </row>
    <row r="35" spans="1:12" ht="15" x14ac:dyDescent="0.25">
      <c r="A35" s="25"/>
      <c r="B35" s="16"/>
      <c r="C35" s="11"/>
      <c r="D35" s="7" t="s">
        <v>31</v>
      </c>
      <c r="E35" s="45" t="s">
        <v>62</v>
      </c>
      <c r="F35" s="46">
        <v>200</v>
      </c>
      <c r="G35" s="46">
        <v>4.2869999999999999</v>
      </c>
      <c r="H35" s="46">
        <v>4.1269999999999998</v>
      </c>
      <c r="I35" s="46">
        <v>12.62</v>
      </c>
      <c r="J35" s="46">
        <v>109.57</v>
      </c>
      <c r="K35" s="47">
        <v>692</v>
      </c>
      <c r="L35" s="46">
        <v>10.76</v>
      </c>
    </row>
    <row r="36" spans="1:12" ht="15" x14ac:dyDescent="0.25">
      <c r="A36" s="25"/>
      <c r="B36" s="16"/>
      <c r="C36" s="11"/>
      <c r="D36" s="7" t="s">
        <v>23</v>
      </c>
      <c r="E36" s="45" t="s">
        <v>63</v>
      </c>
      <c r="F36" s="46">
        <v>50</v>
      </c>
      <c r="G36" s="46">
        <v>3.85</v>
      </c>
      <c r="H36" s="46">
        <v>1.5</v>
      </c>
      <c r="I36" s="46">
        <v>26.05</v>
      </c>
      <c r="J36" s="46">
        <v>129.5</v>
      </c>
      <c r="K36" s="47"/>
      <c r="L36" s="46">
        <v>4.9000000000000004</v>
      </c>
    </row>
    <row r="37" spans="1:12" ht="15" x14ac:dyDescent="0.25">
      <c r="A37" s="25"/>
      <c r="B37" s="16"/>
      <c r="C37" s="11"/>
      <c r="D37" s="6" t="s">
        <v>23</v>
      </c>
      <c r="E37" s="45" t="s">
        <v>58</v>
      </c>
      <c r="F37" s="46">
        <v>40</v>
      </c>
      <c r="G37" s="46">
        <v>3.4</v>
      </c>
      <c r="H37" s="46">
        <v>1.31</v>
      </c>
      <c r="I37" s="46">
        <v>17</v>
      </c>
      <c r="J37" s="46">
        <v>103.2</v>
      </c>
      <c r="K37" s="47"/>
      <c r="L37" s="46">
        <v>2.13</v>
      </c>
    </row>
    <row r="38" spans="1:12" ht="15" x14ac:dyDescent="0.25">
      <c r="A38" s="25"/>
      <c r="B38" s="16"/>
      <c r="C38" s="11"/>
      <c r="D38" s="6" t="s">
        <v>27</v>
      </c>
      <c r="E38" s="45" t="s">
        <v>64</v>
      </c>
      <c r="F38" s="46">
        <v>80</v>
      </c>
      <c r="G38" s="46">
        <v>1.8</v>
      </c>
      <c r="H38" s="46">
        <v>5.2</v>
      </c>
      <c r="I38" s="46">
        <v>8.3000000000000007</v>
      </c>
      <c r="J38" s="46">
        <v>87.8</v>
      </c>
      <c r="K38" s="47">
        <v>25</v>
      </c>
      <c r="L38" s="46">
        <v>5.59</v>
      </c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730</v>
      </c>
      <c r="G39" s="21">
        <f>SUM(G33:G38)</f>
        <v>38.154999999999994</v>
      </c>
      <c r="H39" s="21">
        <f>SUM(H33:H38)</f>
        <v>28.707999999999995</v>
      </c>
      <c r="I39" s="21">
        <f>SUM(I33:I38)</f>
        <v>103.983</v>
      </c>
      <c r="J39" s="21">
        <f>SUM(J33:J38)</f>
        <v>847.26</v>
      </c>
      <c r="K39" s="27"/>
      <c r="L39" s="21">
        <f>SUM(L33:L38)</f>
        <v>83.800000000000011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45" t="s">
        <v>65</v>
      </c>
      <c r="F40" s="46">
        <v>190</v>
      </c>
      <c r="G40" s="46">
        <v>5.7</v>
      </c>
      <c r="H40" s="46">
        <v>9.5000000000000001E-2</v>
      </c>
      <c r="I40" s="46">
        <v>7.6</v>
      </c>
      <c r="J40" s="46">
        <v>58.9</v>
      </c>
      <c r="K40" s="47">
        <v>698</v>
      </c>
      <c r="L40" s="46">
        <v>17.37</v>
      </c>
    </row>
    <row r="41" spans="1:12" ht="15" x14ac:dyDescent="0.25">
      <c r="A41" s="25"/>
      <c r="B41" s="16"/>
      <c r="C41" s="11"/>
      <c r="D41" s="12" t="s">
        <v>35</v>
      </c>
      <c r="E41" s="45"/>
      <c r="F41" s="46"/>
      <c r="G41" s="46"/>
      <c r="H41" s="46"/>
      <c r="I41" s="46"/>
      <c r="J41" s="46"/>
      <c r="K41" s="47"/>
      <c r="L41" s="46"/>
    </row>
    <row r="42" spans="1:12" ht="15" x14ac:dyDescent="0.25">
      <c r="A42" s="25"/>
      <c r="B42" s="16"/>
      <c r="C42" s="11"/>
      <c r="D42" s="12" t="s">
        <v>31</v>
      </c>
      <c r="E42" s="45"/>
      <c r="F42" s="46"/>
      <c r="G42" s="46"/>
      <c r="H42" s="46"/>
      <c r="I42" s="46"/>
      <c r="J42" s="46"/>
      <c r="K42" s="47"/>
      <c r="L42" s="46"/>
    </row>
    <row r="43" spans="1:12" ht="15" x14ac:dyDescent="0.25">
      <c r="A43" s="25"/>
      <c r="B43" s="16"/>
      <c r="C43" s="11"/>
      <c r="D43" s="12" t="s">
        <v>24</v>
      </c>
      <c r="E43" s="45"/>
      <c r="F43" s="46"/>
      <c r="G43" s="46"/>
      <c r="H43" s="46"/>
      <c r="I43" s="46"/>
      <c r="J43" s="46"/>
      <c r="K43" s="47"/>
      <c r="L43" s="46"/>
    </row>
    <row r="44" spans="1:12" ht="15" x14ac:dyDescent="0.25">
      <c r="A44" s="25"/>
      <c r="B44" s="16"/>
      <c r="C44" s="11"/>
      <c r="D44" s="6"/>
      <c r="E44" s="45"/>
      <c r="F44" s="46"/>
      <c r="G44" s="46"/>
      <c r="H44" s="46"/>
      <c r="I44" s="46"/>
      <c r="J44" s="46"/>
      <c r="K44" s="47"/>
      <c r="L44" s="46"/>
    </row>
    <row r="45" spans="1:12" ht="15" x14ac:dyDescent="0.25">
      <c r="A45" s="25"/>
      <c r="B45" s="16"/>
      <c r="C45" s="11"/>
      <c r="D45" s="6"/>
      <c r="E45" s="45"/>
      <c r="F45" s="46"/>
      <c r="G45" s="46"/>
      <c r="H45" s="46"/>
      <c r="I45" s="46"/>
      <c r="J45" s="46"/>
      <c r="K45" s="47"/>
      <c r="L45" s="46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190</v>
      </c>
      <c r="G46" s="21">
        <f>SUM(G40:G45)</f>
        <v>5.7</v>
      </c>
      <c r="H46" s="21">
        <f>SUM(H40:H45)</f>
        <v>9.5000000000000001E-2</v>
      </c>
      <c r="I46" s="21">
        <f>SUM(I40:I45)</f>
        <v>7.6</v>
      </c>
      <c r="J46" s="21">
        <f>SUM(J40:J45)</f>
        <v>58.9</v>
      </c>
      <c r="K46" s="27"/>
      <c r="L46" s="21">
        <f>SUM(L40:L45)</f>
        <v>17.37</v>
      </c>
    </row>
    <row r="47" spans="1:12" ht="15" x14ac:dyDescent="0.2">
      <c r="A47" s="31">
        <f>A6</f>
        <v>1</v>
      </c>
      <c r="B47" s="32">
        <f>B6</f>
        <v>1</v>
      </c>
      <c r="C47" s="55" t="s">
        <v>4</v>
      </c>
      <c r="D47" s="56"/>
      <c r="E47" s="33"/>
      <c r="F47" s="34">
        <f>F13+F17+F27+F32+F39+F46</f>
        <v>2826</v>
      </c>
      <c r="G47" s="34">
        <f>G13+G17+G27+G32+G39+G46</f>
        <v>100.39</v>
      </c>
      <c r="H47" s="34">
        <f>H13+H17+H27+H32+H39+H46</f>
        <v>89.605999999999995</v>
      </c>
      <c r="I47" s="34">
        <f>I13+I17+I27+I32+I39+I46</f>
        <v>381.65000000000003</v>
      </c>
      <c r="J47" s="34">
        <f>J13+J17+J27+J32+J39+J46</f>
        <v>2404.8870000000002</v>
      </c>
      <c r="K47" s="35"/>
      <c r="L47" s="34">
        <f>L13+L17+L27+L32+L39+L46</f>
        <v>268.28000000000003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2" t="s">
        <v>66</v>
      </c>
      <c r="F48" s="43">
        <v>200</v>
      </c>
      <c r="G48" s="43">
        <v>8.4789999999999992</v>
      </c>
      <c r="H48" s="43">
        <v>10.978</v>
      </c>
      <c r="I48" s="43">
        <v>31.14</v>
      </c>
      <c r="J48" s="43">
        <v>260.35000000000002</v>
      </c>
      <c r="K48" s="44">
        <v>304</v>
      </c>
      <c r="L48" s="43">
        <v>19.850000000000001</v>
      </c>
    </row>
    <row r="49" spans="1:12" ht="15" x14ac:dyDescent="0.25">
      <c r="A49" s="15"/>
      <c r="B49" s="16"/>
      <c r="C49" s="11"/>
      <c r="D49" s="7" t="s">
        <v>22</v>
      </c>
      <c r="E49" s="45" t="s">
        <v>49</v>
      </c>
      <c r="F49" s="46">
        <v>200</v>
      </c>
      <c r="G49" s="46">
        <v>0.2</v>
      </c>
      <c r="H49" s="46">
        <v>0.05</v>
      </c>
      <c r="I49" s="46">
        <v>7.03</v>
      </c>
      <c r="J49" s="46">
        <v>33.4</v>
      </c>
      <c r="K49" s="47">
        <v>685</v>
      </c>
      <c r="L49" s="46">
        <v>1.02</v>
      </c>
    </row>
    <row r="50" spans="1:12" ht="15" x14ac:dyDescent="0.25">
      <c r="A50" s="15"/>
      <c r="B50" s="16"/>
      <c r="C50" s="11"/>
      <c r="D50" s="7" t="s">
        <v>23</v>
      </c>
      <c r="E50" s="45" t="s">
        <v>50</v>
      </c>
      <c r="F50" s="46">
        <v>40</v>
      </c>
      <c r="G50" s="46">
        <v>3.08</v>
      </c>
      <c r="H50" s="46">
        <v>1.2</v>
      </c>
      <c r="I50" s="46">
        <v>20.04</v>
      </c>
      <c r="J50" s="46">
        <v>106.6</v>
      </c>
      <c r="K50" s="47"/>
      <c r="L50" s="46">
        <v>3.92</v>
      </c>
    </row>
    <row r="51" spans="1:12" ht="15" x14ac:dyDescent="0.25">
      <c r="A51" s="15"/>
      <c r="B51" s="16"/>
      <c r="C51" s="11"/>
      <c r="D51" s="7" t="s">
        <v>24</v>
      </c>
      <c r="E51" s="45" t="s">
        <v>52</v>
      </c>
      <c r="F51" s="46">
        <v>185</v>
      </c>
      <c r="G51" s="46">
        <v>0.56000000000000005</v>
      </c>
      <c r="H51" s="46">
        <v>0</v>
      </c>
      <c r="I51" s="46">
        <v>15.911</v>
      </c>
      <c r="J51" s="46">
        <v>74</v>
      </c>
      <c r="K51" s="47"/>
      <c r="L51" s="46">
        <v>27</v>
      </c>
    </row>
    <row r="52" spans="1:12" ht="15" x14ac:dyDescent="0.25">
      <c r="A52" s="15"/>
      <c r="B52" s="16"/>
      <c r="C52" s="11"/>
      <c r="D52" s="6"/>
      <c r="E52" s="45" t="s">
        <v>51</v>
      </c>
      <c r="F52" s="46">
        <v>10</v>
      </c>
      <c r="G52" s="46">
        <v>0.01</v>
      </c>
      <c r="H52" s="46">
        <v>8.3000000000000007</v>
      </c>
      <c r="I52" s="46">
        <v>0.06</v>
      </c>
      <c r="J52" s="46">
        <v>77</v>
      </c>
      <c r="K52" s="47">
        <v>96</v>
      </c>
      <c r="L52" s="46">
        <v>8</v>
      </c>
    </row>
    <row r="53" spans="1:12" ht="15" x14ac:dyDescent="0.25">
      <c r="A53" s="15"/>
      <c r="B53" s="16"/>
      <c r="C53" s="11"/>
      <c r="D53" s="6"/>
      <c r="E53" s="45"/>
      <c r="F53" s="46"/>
      <c r="G53" s="46"/>
      <c r="H53" s="46"/>
      <c r="I53" s="46"/>
      <c r="J53" s="46"/>
      <c r="K53" s="47"/>
      <c r="L53" s="46"/>
    </row>
    <row r="54" spans="1:12" ht="15" x14ac:dyDescent="0.25">
      <c r="A54" s="17"/>
      <c r="B54" s="18"/>
      <c r="C54" s="8"/>
      <c r="D54" s="19" t="s">
        <v>39</v>
      </c>
      <c r="E54" s="9"/>
      <c r="F54" s="21">
        <f>SUM(F48:F53)</f>
        <v>635</v>
      </c>
      <c r="G54" s="21">
        <f>SUM(G48:G53)</f>
        <v>12.328999999999999</v>
      </c>
      <c r="H54" s="21">
        <f>SUM(H48:H53)</f>
        <v>20.527999999999999</v>
      </c>
      <c r="I54" s="21">
        <f>SUM(I48:I53)</f>
        <v>74.180999999999997</v>
      </c>
      <c r="J54" s="21">
        <f>SUM(J48:J53)</f>
        <v>551.35</v>
      </c>
      <c r="K54" s="27"/>
      <c r="L54" s="21">
        <f>SUM(L48:L53)</f>
        <v>59.79</v>
      </c>
    </row>
    <row r="55" spans="1:12" ht="15" x14ac:dyDescent="0.25">
      <c r="A55" s="14">
        <f>A48</f>
        <v>1</v>
      </c>
      <c r="B55" s="14">
        <f>B48</f>
        <v>2</v>
      </c>
      <c r="C55" s="10" t="s">
        <v>25</v>
      </c>
      <c r="D55" s="12" t="s">
        <v>24</v>
      </c>
      <c r="E55" s="45"/>
      <c r="F55" s="46"/>
      <c r="G55" s="46"/>
      <c r="H55" s="46"/>
      <c r="I55" s="46"/>
      <c r="J55" s="46"/>
      <c r="K55" s="47"/>
      <c r="L55" s="46"/>
    </row>
    <row r="56" spans="1:12" ht="15" x14ac:dyDescent="0.25">
      <c r="A56" s="15"/>
      <c r="B56" s="16"/>
      <c r="C56" s="11"/>
      <c r="D56" s="6"/>
      <c r="E56" s="45"/>
      <c r="F56" s="46"/>
      <c r="G56" s="46"/>
      <c r="H56" s="46"/>
      <c r="I56" s="46"/>
      <c r="J56" s="46"/>
      <c r="K56" s="47"/>
      <c r="L56" s="46"/>
    </row>
    <row r="57" spans="1:12" ht="15" x14ac:dyDescent="0.25">
      <c r="A57" s="15"/>
      <c r="B57" s="16"/>
      <c r="C57" s="11"/>
      <c r="D57" s="6"/>
      <c r="E57" s="45"/>
      <c r="F57" s="46"/>
      <c r="G57" s="46"/>
      <c r="H57" s="46"/>
      <c r="I57" s="46"/>
      <c r="J57" s="46"/>
      <c r="K57" s="47"/>
      <c r="L57" s="46"/>
    </row>
    <row r="58" spans="1:12" ht="15" x14ac:dyDescent="0.25">
      <c r="A58" s="17"/>
      <c r="B58" s="18"/>
      <c r="C58" s="8"/>
      <c r="D58" s="19" t="s">
        <v>39</v>
      </c>
      <c r="E58" s="9"/>
      <c r="F58" s="21">
        <f>SUM(F55:F57)</f>
        <v>0</v>
      </c>
      <c r="G58" s="21">
        <f>SUM(G55:G57)</f>
        <v>0</v>
      </c>
      <c r="H58" s="21">
        <f>SUM(H55:H57)</f>
        <v>0</v>
      </c>
      <c r="I58" s="21">
        <f>SUM(I55:I57)</f>
        <v>0</v>
      </c>
      <c r="J58" s="21">
        <f>SUM(J55:J57)</f>
        <v>0</v>
      </c>
      <c r="K58" s="27"/>
      <c r="L58" s="21">
        <f>SUM(L55:L57)</f>
        <v>0</v>
      </c>
    </row>
    <row r="59" spans="1:12" ht="15" x14ac:dyDescent="0.25">
      <c r="A59" s="14">
        <f>A48</f>
        <v>1</v>
      </c>
      <c r="B59" s="14">
        <f>B48</f>
        <v>2</v>
      </c>
      <c r="C59" s="10" t="s">
        <v>26</v>
      </c>
      <c r="D59" s="7" t="s">
        <v>27</v>
      </c>
      <c r="E59" s="45" t="s">
        <v>67</v>
      </c>
      <c r="F59" s="46">
        <v>80</v>
      </c>
      <c r="G59" s="46">
        <v>1.52</v>
      </c>
      <c r="H59" s="46">
        <v>7.12</v>
      </c>
      <c r="I59" s="46">
        <v>6.16</v>
      </c>
      <c r="J59" s="46">
        <v>95.2</v>
      </c>
      <c r="K59" s="47">
        <v>89</v>
      </c>
      <c r="L59" s="46">
        <v>9.44</v>
      </c>
    </row>
    <row r="60" spans="1:12" ht="25.5" x14ac:dyDescent="0.25">
      <c r="A60" s="15"/>
      <c r="B60" s="16"/>
      <c r="C60" s="11"/>
      <c r="D60" s="7" t="s">
        <v>28</v>
      </c>
      <c r="E60" s="45" t="s">
        <v>68</v>
      </c>
      <c r="F60" s="53">
        <v>211</v>
      </c>
      <c r="G60" s="46">
        <v>1.7669999999999999</v>
      </c>
      <c r="H60" s="46">
        <v>3.0230000000000001</v>
      </c>
      <c r="I60" s="46">
        <v>10.378</v>
      </c>
      <c r="J60" s="46">
        <v>82.305999999999997</v>
      </c>
      <c r="K60" s="47">
        <v>82.305999999999997</v>
      </c>
      <c r="L60" s="46">
        <v>8.49</v>
      </c>
    </row>
    <row r="61" spans="1:12" ht="15" x14ac:dyDescent="0.25">
      <c r="A61" s="15"/>
      <c r="B61" s="16"/>
      <c r="C61" s="11"/>
      <c r="D61" s="7" t="s">
        <v>29</v>
      </c>
      <c r="E61" s="45" t="s">
        <v>69</v>
      </c>
      <c r="F61" s="46">
        <v>110</v>
      </c>
      <c r="G61" s="46">
        <v>29.751000000000001</v>
      </c>
      <c r="H61" s="46">
        <v>24.419</v>
      </c>
      <c r="I61" s="46">
        <v>6.81</v>
      </c>
      <c r="J61" s="46">
        <v>364.34</v>
      </c>
      <c r="K61" s="47">
        <v>458</v>
      </c>
      <c r="L61" s="46">
        <v>71.930000000000007</v>
      </c>
    </row>
    <row r="62" spans="1:12" ht="15" x14ac:dyDescent="0.25">
      <c r="A62" s="15"/>
      <c r="B62" s="16"/>
      <c r="C62" s="11"/>
      <c r="D62" s="7" t="s">
        <v>30</v>
      </c>
      <c r="E62" s="45" t="s">
        <v>114</v>
      </c>
      <c r="F62" s="46">
        <v>155</v>
      </c>
      <c r="G62" s="46">
        <v>5.3849999999999998</v>
      </c>
      <c r="H62" s="46">
        <v>36.979999999999997</v>
      </c>
      <c r="I62" s="46">
        <v>0.8</v>
      </c>
      <c r="J62" s="46">
        <v>198.3</v>
      </c>
      <c r="K62" s="47">
        <v>332</v>
      </c>
      <c r="L62" s="46">
        <v>6.26</v>
      </c>
    </row>
    <row r="63" spans="1:12" ht="15" x14ac:dyDescent="0.25">
      <c r="A63" s="15"/>
      <c r="B63" s="16"/>
      <c r="C63" s="11"/>
      <c r="D63" s="7" t="s">
        <v>31</v>
      </c>
      <c r="E63" s="45" t="s">
        <v>57</v>
      </c>
      <c r="F63" s="46">
        <v>200</v>
      </c>
      <c r="G63" s="46">
        <v>4.2000000000000003E-2</v>
      </c>
      <c r="H63" s="46">
        <v>0</v>
      </c>
      <c r="I63" s="46">
        <v>9.1880000000000006</v>
      </c>
      <c r="J63" s="46">
        <v>40.68</v>
      </c>
      <c r="K63" s="47">
        <v>639</v>
      </c>
      <c r="L63" s="46">
        <v>2.4300000000000002</v>
      </c>
    </row>
    <row r="64" spans="1:12" ht="15" x14ac:dyDescent="0.25">
      <c r="A64" s="15"/>
      <c r="B64" s="16"/>
      <c r="C64" s="11"/>
      <c r="D64" s="7" t="s">
        <v>32</v>
      </c>
      <c r="E64" s="45" t="s">
        <v>50</v>
      </c>
      <c r="F64" s="46">
        <v>50</v>
      </c>
      <c r="G64" s="46">
        <v>3.85</v>
      </c>
      <c r="H64" s="46">
        <v>1.5</v>
      </c>
      <c r="I64" s="46">
        <v>25.05</v>
      </c>
      <c r="J64" s="46">
        <v>129.5</v>
      </c>
      <c r="K64" s="47"/>
      <c r="L64" s="46">
        <v>4.9000000000000004</v>
      </c>
    </row>
    <row r="65" spans="1:12" ht="15" x14ac:dyDescent="0.25">
      <c r="A65" s="15"/>
      <c r="B65" s="16"/>
      <c r="C65" s="11"/>
      <c r="D65" s="7" t="s">
        <v>33</v>
      </c>
      <c r="E65" s="45" t="s">
        <v>58</v>
      </c>
      <c r="F65" s="46">
        <v>40</v>
      </c>
      <c r="G65" s="46">
        <v>3.4</v>
      </c>
      <c r="H65" s="46">
        <v>1.32</v>
      </c>
      <c r="I65" s="46">
        <v>17</v>
      </c>
      <c r="J65" s="46">
        <v>103.2</v>
      </c>
      <c r="K65" s="47"/>
      <c r="L65" s="46">
        <v>2.13</v>
      </c>
    </row>
    <row r="66" spans="1:12" ht="15" x14ac:dyDescent="0.25">
      <c r="A66" s="15"/>
      <c r="B66" s="16"/>
      <c r="C66" s="11"/>
      <c r="D66" s="6"/>
      <c r="E66" s="45"/>
      <c r="F66" s="46"/>
      <c r="G66" s="46"/>
      <c r="H66" s="46"/>
      <c r="I66" s="46"/>
      <c r="J66" s="46"/>
      <c r="K66" s="47"/>
      <c r="L66" s="46"/>
    </row>
    <row r="67" spans="1:12" ht="15" x14ac:dyDescent="0.25">
      <c r="A67" s="15"/>
      <c r="B67" s="16"/>
      <c r="C67" s="11"/>
      <c r="D67" s="6"/>
      <c r="E67" s="45"/>
      <c r="F67" s="46"/>
      <c r="G67" s="46"/>
      <c r="H67" s="46"/>
      <c r="I67" s="46"/>
      <c r="J67" s="46"/>
      <c r="K67" s="47"/>
      <c r="L67" s="46"/>
    </row>
    <row r="68" spans="1:12" ht="15" x14ac:dyDescent="0.25">
      <c r="A68" s="17"/>
      <c r="B68" s="18"/>
      <c r="C68" s="8"/>
      <c r="D68" s="19" t="s">
        <v>39</v>
      </c>
      <c r="E68" s="9"/>
      <c r="F68" s="21">
        <f>SUM(F59:F67)</f>
        <v>846</v>
      </c>
      <c r="G68" s="21">
        <f>SUM(G59:G67)</f>
        <v>45.715000000000003</v>
      </c>
      <c r="H68" s="21">
        <f>SUM(H59:H67)</f>
        <v>74.361999999999995</v>
      </c>
      <c r="I68" s="21">
        <f>SUM(I59:I67)</f>
        <v>75.385999999999996</v>
      </c>
      <c r="J68" s="21">
        <f>SUM(J59:J67)</f>
        <v>1013.526</v>
      </c>
      <c r="K68" s="27"/>
      <c r="L68" s="21">
        <f>SUM(L59:L67)</f>
        <v>105.58000000000003</v>
      </c>
    </row>
    <row r="69" spans="1:12" ht="15" x14ac:dyDescent="0.25">
      <c r="A69" s="14">
        <f>A48</f>
        <v>1</v>
      </c>
      <c r="B69" s="14">
        <f>B48</f>
        <v>2</v>
      </c>
      <c r="C69" s="10" t="s">
        <v>34</v>
      </c>
      <c r="D69" s="12" t="s">
        <v>35</v>
      </c>
      <c r="E69" s="45"/>
      <c r="F69" s="46"/>
      <c r="G69" s="46"/>
      <c r="H69" s="46"/>
      <c r="I69" s="46"/>
      <c r="J69" s="46"/>
      <c r="K69" s="47"/>
      <c r="L69" s="46"/>
    </row>
    <row r="70" spans="1:12" ht="15" x14ac:dyDescent="0.25">
      <c r="A70" s="15"/>
      <c r="B70" s="16"/>
      <c r="C70" s="11"/>
      <c r="D70" s="12" t="s">
        <v>31</v>
      </c>
      <c r="E70" s="45" t="s">
        <v>70</v>
      </c>
      <c r="F70" s="46">
        <v>200</v>
      </c>
      <c r="G70" s="46">
        <v>1</v>
      </c>
      <c r="H70" s="46">
        <v>0</v>
      </c>
      <c r="I70" s="46">
        <v>23.4</v>
      </c>
      <c r="J70" s="46">
        <v>94</v>
      </c>
      <c r="K70" s="47">
        <v>707</v>
      </c>
      <c r="L70" s="46">
        <v>10</v>
      </c>
    </row>
    <row r="71" spans="1:12" ht="15" x14ac:dyDescent="0.25">
      <c r="A71" s="15"/>
      <c r="B71" s="16"/>
      <c r="C71" s="11"/>
      <c r="D71" s="6"/>
      <c r="E71" s="45" t="s">
        <v>71</v>
      </c>
      <c r="F71" s="46">
        <v>180</v>
      </c>
      <c r="G71" s="46">
        <v>21.984000000000002</v>
      </c>
      <c r="H71" s="46">
        <v>29</v>
      </c>
      <c r="I71" s="46">
        <v>477</v>
      </c>
      <c r="J71" s="46">
        <v>31</v>
      </c>
      <c r="K71" s="47">
        <v>883</v>
      </c>
      <c r="L71" s="46">
        <v>47.44</v>
      </c>
    </row>
    <row r="72" spans="1:12" ht="15" x14ac:dyDescent="0.25">
      <c r="A72" s="15"/>
      <c r="B72" s="16"/>
      <c r="C72" s="11"/>
      <c r="D72" s="6"/>
      <c r="E72" s="45"/>
      <c r="F72" s="46"/>
      <c r="G72" s="46"/>
      <c r="H72" s="46"/>
      <c r="I72" s="46"/>
      <c r="J72" s="46"/>
      <c r="K72" s="47"/>
      <c r="L72" s="46"/>
    </row>
    <row r="73" spans="1:12" ht="15" x14ac:dyDescent="0.25">
      <c r="A73" s="17"/>
      <c r="B73" s="18"/>
      <c r="C73" s="8"/>
      <c r="D73" s="19" t="s">
        <v>39</v>
      </c>
      <c r="E73" s="9"/>
      <c r="F73" s="21">
        <f>SUM(F69:F72)</f>
        <v>380</v>
      </c>
      <c r="G73" s="21">
        <f>SUM(G69:G72)</f>
        <v>22.984000000000002</v>
      </c>
      <c r="H73" s="21">
        <f>SUM(H69:H72)</f>
        <v>29</v>
      </c>
      <c r="I73" s="21">
        <f>SUM(I69:I72)</f>
        <v>500.4</v>
      </c>
      <c r="J73" s="21">
        <f>SUM(J69:J72)</f>
        <v>125</v>
      </c>
      <c r="K73" s="27"/>
      <c r="L73" s="21">
        <f>SUM(L69:L72)</f>
        <v>57.44</v>
      </c>
    </row>
    <row r="74" spans="1:12" ht="15" x14ac:dyDescent="0.25">
      <c r="A74" s="14">
        <f>A48</f>
        <v>1</v>
      </c>
      <c r="B74" s="14">
        <f>B48</f>
        <v>2</v>
      </c>
      <c r="C74" s="10" t="s">
        <v>36</v>
      </c>
      <c r="D74" s="7" t="s">
        <v>21</v>
      </c>
      <c r="E74" s="45" t="s">
        <v>72</v>
      </c>
      <c r="F74" s="46">
        <v>90</v>
      </c>
      <c r="G74" s="46">
        <v>18.37</v>
      </c>
      <c r="H74" s="46">
        <v>7.0270000000000001</v>
      </c>
      <c r="I74" s="46">
        <v>10.26</v>
      </c>
      <c r="J74" s="46">
        <v>190.53</v>
      </c>
      <c r="K74" s="47">
        <v>388</v>
      </c>
      <c r="L74" s="46">
        <v>35.64</v>
      </c>
    </row>
    <row r="75" spans="1:12" ht="15" x14ac:dyDescent="0.25">
      <c r="A75" s="15"/>
      <c r="B75" s="16"/>
      <c r="C75" s="11"/>
      <c r="D75" s="7" t="s">
        <v>30</v>
      </c>
      <c r="E75" s="45" t="s">
        <v>73</v>
      </c>
      <c r="F75" s="46">
        <v>190</v>
      </c>
      <c r="G75" s="46">
        <v>3.9049999999999998</v>
      </c>
      <c r="H75" s="46">
        <v>4.93</v>
      </c>
      <c r="I75" s="46">
        <v>31.23</v>
      </c>
      <c r="J75" s="46">
        <v>192.1</v>
      </c>
      <c r="K75" s="47">
        <v>511</v>
      </c>
      <c r="L75" s="46">
        <v>13.72</v>
      </c>
    </row>
    <row r="76" spans="1:12" ht="15" x14ac:dyDescent="0.25">
      <c r="A76" s="15"/>
      <c r="B76" s="16"/>
      <c r="C76" s="11"/>
      <c r="D76" s="7" t="s">
        <v>31</v>
      </c>
      <c r="E76" s="45" t="s">
        <v>74</v>
      </c>
      <c r="F76" s="46">
        <v>200</v>
      </c>
      <c r="G76" s="46">
        <v>4.13</v>
      </c>
      <c r="H76" s="46">
        <v>4.335</v>
      </c>
      <c r="I76" s="46">
        <v>12.522</v>
      </c>
      <c r="J76" s="46">
        <v>110.7</v>
      </c>
      <c r="K76" s="47">
        <v>693</v>
      </c>
      <c r="L76" s="46">
        <v>11.61</v>
      </c>
    </row>
    <row r="77" spans="1:12" ht="15" x14ac:dyDescent="0.25">
      <c r="A77" s="15"/>
      <c r="B77" s="16"/>
      <c r="C77" s="11"/>
      <c r="D77" s="7" t="s">
        <v>23</v>
      </c>
      <c r="E77" s="45" t="s">
        <v>50</v>
      </c>
      <c r="F77" s="46">
        <v>50</v>
      </c>
      <c r="G77" s="46">
        <v>3.85</v>
      </c>
      <c r="H77" s="46">
        <v>1.5</v>
      </c>
      <c r="I77" s="46">
        <v>25.05</v>
      </c>
      <c r="J77" s="46">
        <v>129.5</v>
      </c>
      <c r="K77" s="47"/>
      <c r="L77" s="46">
        <v>4.9000000000000004</v>
      </c>
    </row>
    <row r="78" spans="1:12" ht="15" x14ac:dyDescent="0.25">
      <c r="A78" s="15"/>
      <c r="B78" s="16"/>
      <c r="C78" s="11"/>
      <c r="D78" s="6" t="s">
        <v>23</v>
      </c>
      <c r="E78" s="45" t="s">
        <v>58</v>
      </c>
      <c r="F78" s="46">
        <v>40</v>
      </c>
      <c r="G78" s="46">
        <v>3.4</v>
      </c>
      <c r="H78" s="46">
        <v>1.321</v>
      </c>
      <c r="I78" s="46">
        <v>17</v>
      </c>
      <c r="J78" s="46">
        <v>103.2</v>
      </c>
      <c r="K78" s="47"/>
      <c r="L78" s="46">
        <v>2.13</v>
      </c>
    </row>
    <row r="79" spans="1:12" ht="15" x14ac:dyDescent="0.25">
      <c r="A79" s="15"/>
      <c r="B79" s="16"/>
      <c r="C79" s="11"/>
      <c r="D79" s="6" t="s">
        <v>27</v>
      </c>
      <c r="E79" s="45" t="s">
        <v>75</v>
      </c>
      <c r="F79" s="46">
        <v>80</v>
      </c>
      <c r="G79" s="46">
        <v>1.9</v>
      </c>
      <c r="H79" s="46">
        <v>5.13</v>
      </c>
      <c r="I79" s="46">
        <v>6.15</v>
      </c>
      <c r="J79" s="46">
        <v>77.459999999999994</v>
      </c>
      <c r="K79" s="47">
        <v>40</v>
      </c>
      <c r="L79" s="46">
        <v>6.38</v>
      </c>
    </row>
    <row r="80" spans="1:12" ht="15" x14ac:dyDescent="0.25">
      <c r="A80" s="17"/>
      <c r="B80" s="18"/>
      <c r="C80" s="8"/>
      <c r="D80" s="19" t="s">
        <v>39</v>
      </c>
      <c r="E80" s="9"/>
      <c r="F80" s="21">
        <f>SUM(F74:F79)</f>
        <v>650</v>
      </c>
      <c r="G80" s="21">
        <f>SUM(G74:G79)</f>
        <v>35.555</v>
      </c>
      <c r="H80" s="21">
        <f>SUM(H74:H79)</f>
        <v>24.243000000000002</v>
      </c>
      <c r="I80" s="21">
        <f>SUM(I74:I79)</f>
        <v>102.212</v>
      </c>
      <c r="J80" s="21">
        <f>SUM(J74:J79)</f>
        <v>803.49</v>
      </c>
      <c r="K80" s="27"/>
      <c r="L80" s="21">
        <f>SUM(L74:L79)</f>
        <v>74.38</v>
      </c>
    </row>
    <row r="81" spans="1:12" ht="15" x14ac:dyDescent="0.25">
      <c r="A81" s="14">
        <f>A48</f>
        <v>1</v>
      </c>
      <c r="B81" s="14">
        <f>B48</f>
        <v>2</v>
      </c>
      <c r="C81" s="10" t="s">
        <v>37</v>
      </c>
      <c r="D81" s="12" t="s">
        <v>38</v>
      </c>
      <c r="E81" s="45" t="s">
        <v>65</v>
      </c>
      <c r="F81" s="46">
        <v>190</v>
      </c>
      <c r="G81" s="46">
        <v>5.7</v>
      </c>
      <c r="H81" s="46">
        <v>9.5000000000000001E-2</v>
      </c>
      <c r="I81" s="46">
        <v>7.6</v>
      </c>
      <c r="J81" s="46">
        <v>58.9</v>
      </c>
      <c r="K81" s="47">
        <v>698</v>
      </c>
      <c r="L81" s="46">
        <v>17.37</v>
      </c>
    </row>
    <row r="82" spans="1:12" ht="15" x14ac:dyDescent="0.25">
      <c r="A82" s="15"/>
      <c r="B82" s="16"/>
      <c r="C82" s="11"/>
      <c r="D82" s="12" t="s">
        <v>35</v>
      </c>
      <c r="E82" s="45"/>
      <c r="F82" s="46"/>
      <c r="G82" s="46"/>
      <c r="H82" s="46"/>
      <c r="I82" s="46"/>
      <c r="J82" s="46"/>
      <c r="K82" s="47"/>
      <c r="L82" s="46"/>
    </row>
    <row r="83" spans="1:12" ht="15" x14ac:dyDescent="0.25">
      <c r="A83" s="15"/>
      <c r="B83" s="16"/>
      <c r="C83" s="11"/>
      <c r="D83" s="12" t="s">
        <v>31</v>
      </c>
      <c r="E83" s="45"/>
      <c r="F83" s="46"/>
      <c r="G83" s="46"/>
      <c r="H83" s="46"/>
      <c r="I83" s="46"/>
      <c r="J83" s="46"/>
      <c r="K83" s="47"/>
      <c r="L83" s="46"/>
    </row>
    <row r="84" spans="1:12" ht="15" x14ac:dyDescent="0.25">
      <c r="A84" s="15"/>
      <c r="B84" s="16"/>
      <c r="C84" s="11"/>
      <c r="D84" s="12" t="s">
        <v>24</v>
      </c>
      <c r="E84" s="45"/>
      <c r="F84" s="46"/>
      <c r="G84" s="46"/>
      <c r="H84" s="46"/>
      <c r="I84" s="46"/>
      <c r="J84" s="46"/>
      <c r="K84" s="47"/>
      <c r="L84" s="46"/>
    </row>
    <row r="85" spans="1:12" ht="15" x14ac:dyDescent="0.25">
      <c r="A85" s="15"/>
      <c r="B85" s="16"/>
      <c r="C85" s="11"/>
      <c r="D85" s="6"/>
      <c r="E85" s="45"/>
      <c r="F85" s="46"/>
      <c r="G85" s="46"/>
      <c r="H85" s="46"/>
      <c r="I85" s="46"/>
      <c r="J85" s="46"/>
      <c r="K85" s="47"/>
      <c r="L85" s="46"/>
    </row>
    <row r="86" spans="1:12" ht="15" x14ac:dyDescent="0.25">
      <c r="A86" s="15"/>
      <c r="B86" s="16"/>
      <c r="C86" s="11"/>
      <c r="D86" s="6"/>
      <c r="E86" s="45"/>
      <c r="F86" s="46"/>
      <c r="G86" s="46"/>
      <c r="H86" s="46"/>
      <c r="I86" s="46"/>
      <c r="J86" s="46"/>
      <c r="K86" s="47"/>
      <c r="L86" s="46"/>
    </row>
    <row r="87" spans="1:12" ht="15" x14ac:dyDescent="0.25">
      <c r="A87" s="17"/>
      <c r="B87" s="18"/>
      <c r="C87" s="8"/>
      <c r="D87" s="20" t="s">
        <v>39</v>
      </c>
      <c r="E87" s="9"/>
      <c r="F87" s="21">
        <f>SUM(F81:F86)</f>
        <v>190</v>
      </c>
      <c r="G87" s="21">
        <f>SUM(G81:G86)</f>
        <v>5.7</v>
      </c>
      <c r="H87" s="21">
        <f>SUM(H81:H86)</f>
        <v>9.5000000000000001E-2</v>
      </c>
      <c r="I87" s="21">
        <f>SUM(I81:I86)</f>
        <v>7.6</v>
      </c>
      <c r="J87" s="21">
        <f>SUM(J81:J86)</f>
        <v>58.9</v>
      </c>
      <c r="K87" s="27"/>
      <c r="L87" s="21">
        <f>SUM(L81:L86)</f>
        <v>17.37</v>
      </c>
    </row>
    <row r="88" spans="1:12" ht="15.75" customHeight="1" x14ac:dyDescent="0.2">
      <c r="A88" s="36">
        <f>A48</f>
        <v>1</v>
      </c>
      <c r="B88" s="36">
        <f>B48</f>
        <v>2</v>
      </c>
      <c r="C88" s="55" t="s">
        <v>4</v>
      </c>
      <c r="D88" s="56"/>
      <c r="E88" s="33"/>
      <c r="F88" s="34">
        <f>F54+F58+F68+F73+F80+F87</f>
        <v>2701</v>
      </c>
      <c r="G88" s="34">
        <f>G54+G58+G68+G73+G80+G87</f>
        <v>122.283</v>
      </c>
      <c r="H88" s="34">
        <f>H54+H58+H68+H73+H80+H87</f>
        <v>148.22799999999998</v>
      </c>
      <c r="I88" s="34">
        <f>I54+I58+I68+I73+I80+I87</f>
        <v>759.779</v>
      </c>
      <c r="J88" s="34">
        <f>J54+J58+J68+J73+J80+J87</f>
        <v>2552.2660000000001</v>
      </c>
      <c r="K88" s="35"/>
      <c r="L88" s="34">
        <f>L54+L58+L68+L73+L80+L87</f>
        <v>314.56000000000006</v>
      </c>
    </row>
    <row r="89" spans="1:12" ht="15" x14ac:dyDescent="0.25">
      <c r="A89" s="22">
        <v>1</v>
      </c>
      <c r="B89" s="23">
        <v>3</v>
      </c>
      <c r="C89" s="24" t="s">
        <v>20</v>
      </c>
      <c r="D89" s="5" t="s">
        <v>21</v>
      </c>
      <c r="E89" s="42" t="s">
        <v>76</v>
      </c>
      <c r="F89" s="43">
        <v>185</v>
      </c>
      <c r="G89" s="43">
        <v>6.8650000000000002</v>
      </c>
      <c r="H89" s="43">
        <v>9.75</v>
      </c>
      <c r="I89" s="43">
        <v>24.844999999999999</v>
      </c>
      <c r="J89" s="43">
        <v>218.6</v>
      </c>
      <c r="K89" s="44">
        <v>311</v>
      </c>
      <c r="L89" s="43">
        <v>16.53</v>
      </c>
    </row>
    <row r="90" spans="1:12" ht="15" x14ac:dyDescent="0.25">
      <c r="A90" s="25"/>
      <c r="B90" s="16"/>
      <c r="C90" s="11"/>
      <c r="D90" s="7" t="s">
        <v>22</v>
      </c>
      <c r="E90" s="45" t="s">
        <v>62</v>
      </c>
      <c r="F90" s="46">
        <v>200</v>
      </c>
      <c r="G90" s="46">
        <v>4.2869999999999999</v>
      </c>
      <c r="H90" s="46">
        <v>4.1269999999999998</v>
      </c>
      <c r="I90" s="46">
        <v>12.62</v>
      </c>
      <c r="J90" s="46">
        <v>109.57</v>
      </c>
      <c r="K90" s="47">
        <v>692</v>
      </c>
      <c r="L90" s="46">
        <v>10.76</v>
      </c>
    </row>
    <row r="91" spans="1:12" ht="15" x14ac:dyDescent="0.25">
      <c r="A91" s="25"/>
      <c r="B91" s="16"/>
      <c r="C91" s="11"/>
      <c r="D91" s="7" t="s">
        <v>23</v>
      </c>
      <c r="E91" s="45" t="s">
        <v>50</v>
      </c>
      <c r="F91" s="46">
        <v>40</v>
      </c>
      <c r="G91" s="46">
        <v>3.08</v>
      </c>
      <c r="H91" s="46">
        <v>1.2</v>
      </c>
      <c r="I91" s="46">
        <v>20.04</v>
      </c>
      <c r="J91" s="46">
        <v>106.6</v>
      </c>
      <c r="K91" s="47"/>
      <c r="L91" s="46">
        <v>3.92</v>
      </c>
    </row>
    <row r="92" spans="1:12" ht="15" x14ac:dyDescent="0.25">
      <c r="A92" s="25"/>
      <c r="B92" s="16"/>
      <c r="C92" s="11"/>
      <c r="D92" s="7" t="s">
        <v>24</v>
      </c>
      <c r="E92" s="45" t="s">
        <v>52</v>
      </c>
      <c r="F92" s="46">
        <v>185</v>
      </c>
      <c r="G92" s="46">
        <v>0.56000000000000005</v>
      </c>
      <c r="H92" s="46">
        <v>0</v>
      </c>
      <c r="I92" s="46">
        <v>15.91</v>
      </c>
      <c r="J92" s="46">
        <v>74</v>
      </c>
      <c r="K92" s="47"/>
      <c r="L92" s="46">
        <v>27</v>
      </c>
    </row>
    <row r="93" spans="1:12" ht="15" x14ac:dyDescent="0.25">
      <c r="A93" s="25"/>
      <c r="B93" s="16"/>
      <c r="C93" s="11"/>
      <c r="D93" s="6"/>
      <c r="E93" s="45" t="s">
        <v>51</v>
      </c>
      <c r="F93" s="46">
        <v>10</v>
      </c>
      <c r="G93" s="46">
        <v>0.01</v>
      </c>
      <c r="H93" s="46">
        <v>8.3000000000000007</v>
      </c>
      <c r="I93" s="46">
        <v>0.06</v>
      </c>
      <c r="J93" s="46">
        <v>77</v>
      </c>
      <c r="K93" s="47">
        <v>96</v>
      </c>
      <c r="L93" s="46">
        <v>8</v>
      </c>
    </row>
    <row r="94" spans="1:12" ht="15" x14ac:dyDescent="0.25">
      <c r="A94" s="26"/>
      <c r="B94" s="18"/>
      <c r="C94" s="8"/>
      <c r="D94" s="19" t="s">
        <v>39</v>
      </c>
      <c r="E94" s="9"/>
      <c r="F94" s="21">
        <f>SUM(F89:F93)</f>
        <v>620</v>
      </c>
      <c r="G94" s="21">
        <f>SUM(G89:G93)</f>
        <v>14.802000000000001</v>
      </c>
      <c r="H94" s="21">
        <f>SUM(H89:H93)</f>
        <v>23.376999999999999</v>
      </c>
      <c r="I94" s="21">
        <f>SUM(I89:I93)</f>
        <v>73.474999999999994</v>
      </c>
      <c r="J94" s="21">
        <f>SUM(J89:J93)</f>
        <v>585.77</v>
      </c>
      <c r="K94" s="27"/>
      <c r="L94" s="21">
        <f>SUM(L89:L93)</f>
        <v>66.210000000000008</v>
      </c>
    </row>
    <row r="95" spans="1:12" ht="15" x14ac:dyDescent="0.25">
      <c r="A95" s="28">
        <f>A89</f>
        <v>1</v>
      </c>
      <c r="B95" s="14">
        <f>B89</f>
        <v>3</v>
      </c>
      <c r="C95" s="10" t="s">
        <v>25</v>
      </c>
      <c r="D95" s="12" t="s">
        <v>24</v>
      </c>
      <c r="E95" s="45"/>
      <c r="F95" s="46"/>
      <c r="G95" s="46"/>
      <c r="H95" s="46"/>
      <c r="I95" s="46"/>
      <c r="J95" s="46"/>
      <c r="K95" s="47"/>
      <c r="L95" s="46"/>
    </row>
    <row r="96" spans="1:12" ht="15" x14ac:dyDescent="0.25">
      <c r="A96" s="25"/>
      <c r="B96" s="16"/>
      <c r="C96" s="11"/>
      <c r="D96" s="6"/>
      <c r="E96" s="45"/>
      <c r="F96" s="46"/>
      <c r="G96" s="46"/>
      <c r="H96" s="46"/>
      <c r="I96" s="46"/>
      <c r="J96" s="46"/>
      <c r="K96" s="47"/>
      <c r="L96" s="46"/>
    </row>
    <row r="97" spans="1:12" ht="15" x14ac:dyDescent="0.25">
      <c r="A97" s="25"/>
      <c r="B97" s="16"/>
      <c r="C97" s="11"/>
      <c r="D97" s="6"/>
      <c r="E97" s="45"/>
      <c r="F97" s="46"/>
      <c r="G97" s="46"/>
      <c r="H97" s="46"/>
      <c r="I97" s="46"/>
      <c r="J97" s="46"/>
      <c r="K97" s="47"/>
      <c r="L97" s="46"/>
    </row>
    <row r="98" spans="1:12" ht="15" x14ac:dyDescent="0.25">
      <c r="A98" s="26"/>
      <c r="B98" s="18"/>
      <c r="C98" s="8"/>
      <c r="D98" s="19" t="s">
        <v>39</v>
      </c>
      <c r="E98" s="9"/>
      <c r="F98" s="21">
        <f>SUM(F95:F97)</f>
        <v>0</v>
      </c>
      <c r="G98" s="21">
        <f>SUM(G95:G97)</f>
        <v>0</v>
      </c>
      <c r="H98" s="21">
        <f>SUM(H95:H97)</f>
        <v>0</v>
      </c>
      <c r="I98" s="21">
        <f>SUM(I95:I97)</f>
        <v>0</v>
      </c>
      <c r="J98" s="21">
        <f>SUM(J95:J97)</f>
        <v>0</v>
      </c>
      <c r="K98" s="27"/>
      <c r="L98" s="21">
        <f>SUM(L95:L97)</f>
        <v>0</v>
      </c>
    </row>
    <row r="99" spans="1:12" ht="15" x14ac:dyDescent="0.25">
      <c r="A99" s="28">
        <f>A89</f>
        <v>1</v>
      </c>
      <c r="B99" s="14">
        <f>B89</f>
        <v>3</v>
      </c>
      <c r="C99" s="10" t="s">
        <v>26</v>
      </c>
      <c r="D99" s="7" t="s">
        <v>27</v>
      </c>
      <c r="E99" s="45" t="s">
        <v>77</v>
      </c>
      <c r="F99" s="46">
        <v>90</v>
      </c>
      <c r="G99" s="46">
        <v>12.28</v>
      </c>
      <c r="H99" s="46">
        <v>17.93</v>
      </c>
      <c r="I99" s="46">
        <v>1.53</v>
      </c>
      <c r="J99" s="46">
        <v>175.9</v>
      </c>
      <c r="K99" s="47"/>
      <c r="L99" s="46">
        <v>27.75</v>
      </c>
    </row>
    <row r="100" spans="1:12" ht="15" x14ac:dyDescent="0.25">
      <c r="A100" s="25"/>
      <c r="B100" s="16"/>
      <c r="C100" s="11"/>
      <c r="D100" s="7" t="s">
        <v>28</v>
      </c>
      <c r="E100" s="45" t="s">
        <v>78</v>
      </c>
      <c r="F100" s="46">
        <v>262</v>
      </c>
      <c r="G100" s="46">
        <v>3.1040000000000001</v>
      </c>
      <c r="H100" s="46">
        <v>3.4620000000000002</v>
      </c>
      <c r="I100" s="46">
        <v>13.522</v>
      </c>
      <c r="J100" s="46">
        <v>103.67</v>
      </c>
      <c r="K100" s="47">
        <v>110</v>
      </c>
      <c r="L100" s="46">
        <v>12.25</v>
      </c>
    </row>
    <row r="101" spans="1:12" ht="15" x14ac:dyDescent="0.25">
      <c r="A101" s="25"/>
      <c r="B101" s="16"/>
      <c r="C101" s="11"/>
      <c r="D101" s="7" t="s">
        <v>29</v>
      </c>
      <c r="E101" s="45" t="s">
        <v>79</v>
      </c>
      <c r="F101" s="46">
        <v>100</v>
      </c>
      <c r="G101" s="46">
        <v>23.695</v>
      </c>
      <c r="H101" s="46">
        <v>12.3</v>
      </c>
      <c r="I101" s="46">
        <v>31.92</v>
      </c>
      <c r="J101" s="46">
        <v>342.52</v>
      </c>
      <c r="K101" s="47">
        <v>472</v>
      </c>
      <c r="L101" s="46">
        <v>56.41</v>
      </c>
    </row>
    <row r="102" spans="1:12" ht="15" x14ac:dyDescent="0.25">
      <c r="A102" s="25"/>
      <c r="B102" s="16"/>
      <c r="C102" s="11"/>
      <c r="D102" s="7" t="s">
        <v>30</v>
      </c>
      <c r="E102" s="45"/>
      <c r="F102" s="46"/>
      <c r="G102" s="46"/>
      <c r="H102" s="46"/>
      <c r="I102" s="46"/>
      <c r="J102" s="46"/>
      <c r="K102" s="47"/>
      <c r="L102" s="46"/>
    </row>
    <row r="103" spans="1:12" ht="15" x14ac:dyDescent="0.25">
      <c r="A103" s="25"/>
      <c r="B103" s="16"/>
      <c r="C103" s="11"/>
      <c r="D103" s="7" t="s">
        <v>31</v>
      </c>
      <c r="E103" s="45" t="s">
        <v>57</v>
      </c>
      <c r="F103" s="46">
        <v>200</v>
      </c>
      <c r="G103" s="46">
        <v>4.2000000000000003E-2</v>
      </c>
      <c r="H103" s="46">
        <v>0</v>
      </c>
      <c r="I103" s="46">
        <v>9.1880000000000006</v>
      </c>
      <c r="J103" s="46">
        <v>40.68</v>
      </c>
      <c r="K103" s="47">
        <v>639</v>
      </c>
      <c r="L103" s="46">
        <v>2.4300000000000002</v>
      </c>
    </row>
    <row r="104" spans="1:12" ht="15" x14ac:dyDescent="0.25">
      <c r="A104" s="25"/>
      <c r="B104" s="16"/>
      <c r="C104" s="11"/>
      <c r="D104" s="7" t="s">
        <v>32</v>
      </c>
      <c r="E104" s="45" t="s">
        <v>50</v>
      </c>
      <c r="F104" s="46">
        <v>50</v>
      </c>
      <c r="G104" s="46">
        <v>3.85</v>
      </c>
      <c r="H104" s="46">
        <v>1.5</v>
      </c>
      <c r="I104" s="46">
        <v>25.05</v>
      </c>
      <c r="J104" s="46">
        <v>129.5</v>
      </c>
      <c r="K104" s="47"/>
      <c r="L104" s="46">
        <v>4.9000000000000004</v>
      </c>
    </row>
    <row r="105" spans="1:12" ht="15" x14ac:dyDescent="0.25">
      <c r="A105" s="25"/>
      <c r="B105" s="16"/>
      <c r="C105" s="11"/>
      <c r="D105" s="7" t="s">
        <v>33</v>
      </c>
      <c r="E105" s="45" t="s">
        <v>58</v>
      </c>
      <c r="F105" s="46">
        <v>40</v>
      </c>
      <c r="G105" s="46">
        <v>3.4</v>
      </c>
      <c r="H105" s="46">
        <v>1.32</v>
      </c>
      <c r="I105" s="46">
        <v>17</v>
      </c>
      <c r="J105" s="46">
        <v>103.2</v>
      </c>
      <c r="K105" s="47"/>
      <c r="L105" s="46">
        <v>2.13</v>
      </c>
    </row>
    <row r="106" spans="1:12" ht="15" x14ac:dyDescent="0.25">
      <c r="A106" s="25"/>
      <c r="B106" s="16"/>
      <c r="C106" s="11"/>
      <c r="D106" s="6"/>
      <c r="E106" s="45"/>
      <c r="F106" s="46"/>
      <c r="G106" s="46"/>
      <c r="H106" s="46"/>
      <c r="I106" s="46"/>
      <c r="J106" s="46"/>
      <c r="K106" s="47"/>
      <c r="L106" s="46"/>
    </row>
    <row r="107" spans="1:12" ht="15" x14ac:dyDescent="0.25">
      <c r="A107" s="25"/>
      <c r="B107" s="16"/>
      <c r="C107" s="11"/>
      <c r="D107" s="6"/>
      <c r="E107" s="45"/>
      <c r="F107" s="46"/>
      <c r="G107" s="46"/>
      <c r="H107" s="46"/>
      <c r="I107" s="46"/>
      <c r="J107" s="46"/>
      <c r="K107" s="47"/>
      <c r="L107" s="46"/>
    </row>
    <row r="108" spans="1:12" ht="15" x14ac:dyDescent="0.25">
      <c r="A108" s="26"/>
      <c r="B108" s="18"/>
      <c r="C108" s="8"/>
      <c r="D108" s="19" t="s">
        <v>39</v>
      </c>
      <c r="E108" s="9"/>
      <c r="F108" s="21">
        <f>SUM(F99:F107)</f>
        <v>742</v>
      </c>
      <c r="G108" s="21">
        <f>SUM(G99:G107)</f>
        <v>46.371000000000002</v>
      </c>
      <c r="H108" s="21">
        <f>SUM(H99:H107)</f>
        <v>36.512</v>
      </c>
      <c r="I108" s="21">
        <f>SUM(I99:I107)</f>
        <v>98.210000000000008</v>
      </c>
      <c r="J108" s="21">
        <f>SUM(J99:J107)</f>
        <v>895.46999999999991</v>
      </c>
      <c r="K108" s="27"/>
      <c r="L108" s="21">
        <f>SUM(L99:L107)</f>
        <v>105.87</v>
      </c>
    </row>
    <row r="109" spans="1:12" ht="15" x14ac:dyDescent="0.25">
      <c r="A109" s="28">
        <f>A89</f>
        <v>1</v>
      </c>
      <c r="B109" s="14">
        <f>B89</f>
        <v>3</v>
      </c>
      <c r="C109" s="10" t="s">
        <v>34</v>
      </c>
      <c r="D109" s="12" t="s">
        <v>35</v>
      </c>
      <c r="E109" s="45" t="s">
        <v>58</v>
      </c>
      <c r="F109" s="46">
        <v>40</v>
      </c>
      <c r="G109" s="46">
        <v>3.4</v>
      </c>
      <c r="H109" s="46">
        <v>1.32</v>
      </c>
      <c r="I109" s="46">
        <v>17</v>
      </c>
      <c r="J109" s="46">
        <v>103.2</v>
      </c>
      <c r="K109" s="47"/>
      <c r="L109" s="46">
        <v>2.13</v>
      </c>
    </row>
    <row r="110" spans="1:12" ht="15" x14ac:dyDescent="0.25">
      <c r="A110" s="25"/>
      <c r="B110" s="16"/>
      <c r="C110" s="11"/>
      <c r="D110" s="12" t="s">
        <v>31</v>
      </c>
      <c r="E110" s="45" t="s">
        <v>70</v>
      </c>
      <c r="F110" s="46">
        <v>200</v>
      </c>
      <c r="G110" s="46">
        <v>1</v>
      </c>
      <c r="H110" s="46">
        <v>0</v>
      </c>
      <c r="I110" s="46">
        <v>23.4</v>
      </c>
      <c r="J110" s="46">
        <v>94</v>
      </c>
      <c r="K110" s="47"/>
      <c r="L110" s="46">
        <v>10</v>
      </c>
    </row>
    <row r="111" spans="1:12" ht="15" x14ac:dyDescent="0.25">
      <c r="A111" s="25"/>
      <c r="B111" s="16"/>
      <c r="C111" s="11"/>
      <c r="D111" s="6"/>
      <c r="E111" s="45" t="s">
        <v>80</v>
      </c>
      <c r="F111" s="46">
        <v>160</v>
      </c>
      <c r="G111" s="46">
        <v>16.504999999999999</v>
      </c>
      <c r="H111" s="46">
        <v>21.81</v>
      </c>
      <c r="I111" s="46">
        <v>12.47</v>
      </c>
      <c r="J111" s="46">
        <v>287.48</v>
      </c>
      <c r="K111" s="47">
        <v>342</v>
      </c>
      <c r="L111" s="46">
        <v>45.3</v>
      </c>
    </row>
    <row r="112" spans="1:12" ht="15" x14ac:dyDescent="0.25">
      <c r="A112" s="25"/>
      <c r="B112" s="16"/>
      <c r="C112" s="11"/>
      <c r="D112" s="6"/>
      <c r="E112" s="45"/>
      <c r="F112" s="46"/>
      <c r="G112" s="46"/>
      <c r="H112" s="46"/>
      <c r="I112" s="46"/>
      <c r="J112" s="46"/>
      <c r="K112" s="47"/>
      <c r="L112" s="46"/>
    </row>
    <row r="113" spans="1:12" ht="15" x14ac:dyDescent="0.25">
      <c r="A113" s="26"/>
      <c r="B113" s="18"/>
      <c r="C113" s="8"/>
      <c r="D113" s="19" t="s">
        <v>39</v>
      </c>
      <c r="E113" s="9"/>
      <c r="F113" s="21">
        <f>SUM(F109:F112)</f>
        <v>400</v>
      </c>
      <c r="G113" s="21">
        <f>SUM(G109:G112)</f>
        <v>20.905000000000001</v>
      </c>
      <c r="H113" s="21">
        <f>SUM(H109:H112)</f>
        <v>23.13</v>
      </c>
      <c r="I113" s="21">
        <f>SUM(I109:I112)</f>
        <v>52.87</v>
      </c>
      <c r="J113" s="21">
        <f>SUM(J109:J112)</f>
        <v>484.68</v>
      </c>
      <c r="K113" s="27"/>
      <c r="L113" s="21">
        <f>SUM(L109:L112)</f>
        <v>57.429999999999993</v>
      </c>
    </row>
    <row r="114" spans="1:12" ht="15" x14ac:dyDescent="0.25">
      <c r="A114" s="28">
        <f>A89</f>
        <v>1</v>
      </c>
      <c r="B114" s="14">
        <f>B89</f>
        <v>3</v>
      </c>
      <c r="C114" s="10" t="s">
        <v>36</v>
      </c>
      <c r="D114" s="7" t="s">
        <v>21</v>
      </c>
      <c r="E114" s="45" t="s">
        <v>81</v>
      </c>
      <c r="F114" s="46">
        <v>100</v>
      </c>
      <c r="G114" s="46">
        <v>20.683</v>
      </c>
      <c r="H114" s="46">
        <v>19.225999999999999</v>
      </c>
      <c r="I114" s="46">
        <v>5.0330000000000004</v>
      </c>
      <c r="J114" s="46">
        <v>143.30000000000001</v>
      </c>
      <c r="K114" s="47"/>
      <c r="L114" s="46">
        <v>35.46</v>
      </c>
    </row>
    <row r="115" spans="1:12" ht="15" x14ac:dyDescent="0.25">
      <c r="A115" s="25"/>
      <c r="B115" s="16"/>
      <c r="C115" s="11"/>
      <c r="D115" s="7" t="s">
        <v>30</v>
      </c>
      <c r="E115" s="45" t="s">
        <v>82</v>
      </c>
      <c r="F115" s="46">
        <v>200</v>
      </c>
      <c r="G115" s="46">
        <v>4.1449999999999996</v>
      </c>
      <c r="H115" s="46">
        <v>5.33</v>
      </c>
      <c r="I115" s="46">
        <v>30.69</v>
      </c>
      <c r="J115" s="46">
        <v>196.7</v>
      </c>
      <c r="K115" s="47"/>
      <c r="L115" s="46">
        <v>14.86</v>
      </c>
    </row>
    <row r="116" spans="1:12" ht="15" x14ac:dyDescent="0.25">
      <c r="A116" s="25"/>
      <c r="B116" s="16"/>
      <c r="C116" s="11"/>
      <c r="D116" s="7" t="s">
        <v>31</v>
      </c>
      <c r="E116" s="45" t="s">
        <v>49</v>
      </c>
      <c r="F116" s="46">
        <v>200</v>
      </c>
      <c r="G116" s="46">
        <v>0.2</v>
      </c>
      <c r="H116" s="46">
        <v>0.05</v>
      </c>
      <c r="I116" s="46">
        <v>7.03</v>
      </c>
      <c r="J116" s="46">
        <v>33.4</v>
      </c>
      <c r="K116" s="47"/>
      <c r="L116" s="46">
        <v>1.02</v>
      </c>
    </row>
    <row r="117" spans="1:12" ht="15" x14ac:dyDescent="0.25">
      <c r="A117" s="25"/>
      <c r="B117" s="16"/>
      <c r="C117" s="11"/>
      <c r="D117" s="7" t="s">
        <v>23</v>
      </c>
      <c r="E117" s="45" t="s">
        <v>50</v>
      </c>
      <c r="F117" s="46">
        <v>50</v>
      </c>
      <c r="G117" s="46">
        <v>3.85</v>
      </c>
      <c r="H117" s="46">
        <v>1.5</v>
      </c>
      <c r="I117" s="46">
        <v>25.05</v>
      </c>
      <c r="J117" s="46">
        <v>129.5</v>
      </c>
      <c r="K117" s="47"/>
      <c r="L117" s="46">
        <v>4.9000000000000004</v>
      </c>
    </row>
    <row r="118" spans="1:12" ht="15" x14ac:dyDescent="0.25">
      <c r="A118" s="25"/>
      <c r="B118" s="16"/>
      <c r="C118" s="11"/>
      <c r="D118" s="6" t="s">
        <v>23</v>
      </c>
      <c r="E118" s="45" t="s">
        <v>58</v>
      </c>
      <c r="F118" s="46">
        <v>40</v>
      </c>
      <c r="G118" s="46">
        <v>3.4</v>
      </c>
      <c r="H118" s="46">
        <v>1.32</v>
      </c>
      <c r="I118" s="46">
        <v>17</v>
      </c>
      <c r="J118" s="46">
        <v>103.2</v>
      </c>
      <c r="K118" s="47"/>
      <c r="L118" s="46">
        <v>2.13</v>
      </c>
    </row>
    <row r="119" spans="1:12" ht="15" x14ac:dyDescent="0.25">
      <c r="A119" s="25"/>
      <c r="B119" s="16"/>
      <c r="C119" s="11"/>
      <c r="D119" s="6" t="s">
        <v>27</v>
      </c>
      <c r="E119" s="45" t="s">
        <v>83</v>
      </c>
      <c r="F119" s="46">
        <v>80</v>
      </c>
      <c r="G119" s="46">
        <v>0.36899999999999999</v>
      </c>
      <c r="H119" s="46">
        <v>5.1219999999999999</v>
      </c>
      <c r="I119" s="46">
        <v>2.73</v>
      </c>
      <c r="J119" s="46">
        <v>59.53</v>
      </c>
      <c r="K119" s="47">
        <v>17</v>
      </c>
      <c r="L119" s="46">
        <v>5.92</v>
      </c>
    </row>
    <row r="120" spans="1:12" ht="15" x14ac:dyDescent="0.25">
      <c r="A120" s="26"/>
      <c r="B120" s="18"/>
      <c r="C120" s="8"/>
      <c r="D120" s="19" t="s">
        <v>39</v>
      </c>
      <c r="E120" s="9"/>
      <c r="F120" s="21">
        <f>SUM(F114:F119)</f>
        <v>670</v>
      </c>
      <c r="G120" s="21">
        <f>SUM(G114:G119)</f>
        <v>32.646999999999998</v>
      </c>
      <c r="H120" s="21">
        <f>SUM(H114:H119)</f>
        <v>32.548000000000002</v>
      </c>
      <c r="I120" s="21">
        <f>SUM(I114:I119)</f>
        <v>87.533000000000001</v>
      </c>
      <c r="J120" s="21">
        <f>SUM(J114:J119)</f>
        <v>665.63</v>
      </c>
      <c r="K120" s="27"/>
      <c r="L120" s="21">
        <f>SUM(L114:L119)</f>
        <v>64.290000000000006</v>
      </c>
    </row>
    <row r="121" spans="1:12" ht="15" x14ac:dyDescent="0.25">
      <c r="A121" s="28">
        <f>A89</f>
        <v>1</v>
      </c>
      <c r="B121" s="14">
        <f>B89</f>
        <v>3</v>
      </c>
      <c r="C121" s="10" t="s">
        <v>37</v>
      </c>
      <c r="D121" s="12" t="s">
        <v>38</v>
      </c>
      <c r="E121" s="45" t="s">
        <v>65</v>
      </c>
      <c r="F121" s="46">
        <v>190</v>
      </c>
      <c r="G121" s="46">
        <v>5.7</v>
      </c>
      <c r="H121" s="46">
        <v>9.5000000000000001E-2</v>
      </c>
      <c r="I121" s="46">
        <v>7.6</v>
      </c>
      <c r="J121" s="46">
        <v>58.9</v>
      </c>
      <c r="K121" s="47"/>
      <c r="L121" s="46">
        <v>17.37</v>
      </c>
    </row>
    <row r="122" spans="1:12" ht="15" x14ac:dyDescent="0.25">
      <c r="A122" s="25"/>
      <c r="B122" s="16"/>
      <c r="C122" s="11"/>
      <c r="D122" s="12" t="s">
        <v>35</v>
      </c>
      <c r="E122" s="45"/>
      <c r="F122" s="46"/>
      <c r="G122" s="46"/>
      <c r="H122" s="46"/>
      <c r="I122" s="46"/>
      <c r="J122" s="46"/>
      <c r="K122" s="47"/>
      <c r="L122" s="46"/>
    </row>
    <row r="123" spans="1:12" ht="15" x14ac:dyDescent="0.25">
      <c r="A123" s="25"/>
      <c r="B123" s="16"/>
      <c r="C123" s="11"/>
      <c r="D123" s="12" t="s">
        <v>31</v>
      </c>
      <c r="E123" s="45"/>
      <c r="F123" s="46"/>
      <c r="G123" s="46"/>
      <c r="H123" s="46"/>
      <c r="I123" s="46"/>
      <c r="J123" s="46"/>
      <c r="K123" s="47"/>
      <c r="L123" s="46"/>
    </row>
    <row r="124" spans="1:12" ht="15" x14ac:dyDescent="0.25">
      <c r="A124" s="25"/>
      <c r="B124" s="16"/>
      <c r="C124" s="11"/>
      <c r="D124" s="12" t="s">
        <v>24</v>
      </c>
      <c r="E124" s="45"/>
      <c r="F124" s="46"/>
      <c r="G124" s="46"/>
      <c r="H124" s="46"/>
      <c r="I124" s="46"/>
      <c r="J124" s="46"/>
      <c r="K124" s="47"/>
      <c r="L124" s="46"/>
    </row>
    <row r="125" spans="1:12" ht="15" x14ac:dyDescent="0.25">
      <c r="A125" s="25"/>
      <c r="B125" s="16"/>
      <c r="C125" s="11"/>
      <c r="D125" s="6"/>
      <c r="E125" s="45"/>
      <c r="F125" s="46"/>
      <c r="G125" s="46"/>
      <c r="H125" s="46"/>
      <c r="I125" s="46"/>
      <c r="J125" s="46"/>
      <c r="K125" s="47"/>
      <c r="L125" s="46"/>
    </row>
    <row r="126" spans="1:12" ht="15" x14ac:dyDescent="0.25">
      <c r="A126" s="25"/>
      <c r="B126" s="16"/>
      <c r="C126" s="11"/>
      <c r="D126" s="6"/>
      <c r="E126" s="45"/>
      <c r="F126" s="46"/>
      <c r="G126" s="46"/>
      <c r="H126" s="46"/>
      <c r="I126" s="46"/>
      <c r="J126" s="46"/>
      <c r="K126" s="47"/>
      <c r="L126" s="46"/>
    </row>
    <row r="127" spans="1:12" ht="15" x14ac:dyDescent="0.25">
      <c r="A127" s="26"/>
      <c r="B127" s="18"/>
      <c r="C127" s="8"/>
      <c r="D127" s="20" t="s">
        <v>39</v>
      </c>
      <c r="E127" s="9"/>
      <c r="F127" s="21">
        <f>SUM(F121:F126)</f>
        <v>190</v>
      </c>
      <c r="G127" s="21">
        <f>SUM(G121:G126)</f>
        <v>5.7</v>
      </c>
      <c r="H127" s="21">
        <f>SUM(H121:H126)</f>
        <v>9.5000000000000001E-2</v>
      </c>
      <c r="I127" s="21">
        <f>SUM(I121:I126)</f>
        <v>7.6</v>
      </c>
      <c r="J127" s="21">
        <f>SUM(J121:J126)</f>
        <v>58.9</v>
      </c>
      <c r="K127" s="27"/>
      <c r="L127" s="21">
        <f>SUM(L121:L126)</f>
        <v>17.37</v>
      </c>
    </row>
    <row r="128" spans="1:12" ht="15.75" customHeight="1" x14ac:dyDescent="0.2">
      <c r="A128" s="31">
        <f>A89</f>
        <v>1</v>
      </c>
      <c r="B128" s="32">
        <f>B89</f>
        <v>3</v>
      </c>
      <c r="C128" s="55" t="s">
        <v>4</v>
      </c>
      <c r="D128" s="56"/>
      <c r="E128" s="33"/>
      <c r="F128" s="34">
        <f>F94+F98+F108+F113+F120+F127</f>
        <v>2622</v>
      </c>
      <c r="G128" s="34">
        <f>G94+G98+G108+G113+G120+G127</f>
        <v>120.425</v>
      </c>
      <c r="H128" s="34">
        <f>H94+H98+H108+H113+H120+H127</f>
        <v>115.66199999999999</v>
      </c>
      <c r="I128" s="34">
        <f>I94+I98+I108+I113+I120+I127</f>
        <v>319.68800000000005</v>
      </c>
      <c r="J128" s="34">
        <f>J94+J98+J108+J113+J120+J127</f>
        <v>2690.45</v>
      </c>
      <c r="K128" s="35"/>
      <c r="L128" s="34">
        <f>L94+L98+L108+L113+L120+L127</f>
        <v>311.17</v>
      </c>
    </row>
    <row r="129" spans="1:12" ht="25.5" x14ac:dyDescent="0.25">
      <c r="A129" s="22">
        <v>1</v>
      </c>
      <c r="B129" s="23">
        <v>4</v>
      </c>
      <c r="C129" s="24" t="s">
        <v>20</v>
      </c>
      <c r="D129" s="5" t="s">
        <v>21</v>
      </c>
      <c r="E129" s="42" t="s">
        <v>84</v>
      </c>
      <c r="F129" s="43">
        <v>185</v>
      </c>
      <c r="G129" s="43">
        <v>7.3250000000000002</v>
      </c>
      <c r="H129" s="43">
        <v>10.210000000000001</v>
      </c>
      <c r="I129" s="43">
        <v>22.125</v>
      </c>
      <c r="J129" s="43">
        <v>213.6</v>
      </c>
      <c r="K129" s="44">
        <v>311</v>
      </c>
      <c r="L129" s="43">
        <v>16.649999999999999</v>
      </c>
    </row>
    <row r="130" spans="1:12" ht="15" x14ac:dyDescent="0.25">
      <c r="A130" s="25"/>
      <c r="B130" s="16"/>
      <c r="C130" s="11"/>
      <c r="D130" s="6"/>
      <c r="E130" s="45" t="s">
        <v>51</v>
      </c>
      <c r="F130" s="46">
        <v>10</v>
      </c>
      <c r="G130" s="46">
        <v>0.01</v>
      </c>
      <c r="H130" s="46">
        <v>8.3000000000000007</v>
      </c>
      <c r="I130" s="46">
        <v>0.06</v>
      </c>
      <c r="J130" s="46">
        <v>77</v>
      </c>
      <c r="K130" s="47">
        <v>96</v>
      </c>
      <c r="L130" s="46">
        <v>8</v>
      </c>
    </row>
    <row r="131" spans="1:12" ht="15" x14ac:dyDescent="0.25">
      <c r="A131" s="25"/>
      <c r="B131" s="16"/>
      <c r="C131" s="11"/>
      <c r="D131" s="7" t="s">
        <v>22</v>
      </c>
      <c r="E131" s="45" t="s">
        <v>85</v>
      </c>
      <c r="F131" s="46">
        <v>200</v>
      </c>
      <c r="G131" s="46">
        <v>4.13</v>
      </c>
      <c r="H131" s="46">
        <v>4.335</v>
      </c>
      <c r="I131" s="46">
        <v>12.522</v>
      </c>
      <c r="J131" s="46">
        <v>110.667</v>
      </c>
      <c r="K131" s="47">
        <v>693</v>
      </c>
      <c r="L131" s="46">
        <v>11.61</v>
      </c>
    </row>
    <row r="132" spans="1:12" ht="15" x14ac:dyDescent="0.25">
      <c r="A132" s="25"/>
      <c r="B132" s="16"/>
      <c r="C132" s="11"/>
      <c r="D132" s="7" t="s">
        <v>23</v>
      </c>
      <c r="E132" s="45" t="s">
        <v>50</v>
      </c>
      <c r="F132" s="46">
        <v>40</v>
      </c>
      <c r="G132" s="46">
        <v>3.08</v>
      </c>
      <c r="H132" s="46">
        <v>1.2</v>
      </c>
      <c r="I132" s="46">
        <v>20.04</v>
      </c>
      <c r="J132" s="46">
        <v>106.6</v>
      </c>
      <c r="K132" s="47"/>
      <c r="L132" s="46">
        <v>3.92</v>
      </c>
    </row>
    <row r="133" spans="1:12" ht="15" x14ac:dyDescent="0.25">
      <c r="A133" s="25"/>
      <c r="B133" s="16"/>
      <c r="C133" s="11"/>
      <c r="D133" s="7" t="s">
        <v>24</v>
      </c>
      <c r="E133" s="45" t="s">
        <v>52</v>
      </c>
      <c r="F133" s="46">
        <v>185</v>
      </c>
      <c r="G133" s="46">
        <v>0.56000000000000005</v>
      </c>
      <c r="H133" s="46">
        <v>0</v>
      </c>
      <c r="I133" s="46">
        <v>15.91</v>
      </c>
      <c r="J133" s="46">
        <v>74</v>
      </c>
      <c r="K133" s="47"/>
      <c r="L133" s="46">
        <v>27</v>
      </c>
    </row>
    <row r="134" spans="1:12" ht="15" x14ac:dyDescent="0.25">
      <c r="A134" s="25"/>
      <c r="B134" s="16"/>
      <c r="C134" s="11"/>
      <c r="D134" s="6"/>
      <c r="E134" s="45"/>
      <c r="F134" s="46"/>
      <c r="G134" s="46"/>
      <c r="H134" s="46"/>
      <c r="I134" s="46"/>
      <c r="J134" s="46"/>
      <c r="K134" s="47"/>
      <c r="L134" s="46"/>
    </row>
    <row r="135" spans="1:12" ht="15" x14ac:dyDescent="0.25">
      <c r="A135" s="25"/>
      <c r="B135" s="16"/>
      <c r="C135" s="11"/>
      <c r="D135" s="6"/>
      <c r="E135" s="45"/>
      <c r="F135" s="46"/>
      <c r="G135" s="46"/>
      <c r="H135" s="46"/>
      <c r="I135" s="46"/>
      <c r="J135" s="46"/>
      <c r="K135" s="47"/>
      <c r="L135" s="46"/>
    </row>
    <row r="136" spans="1:12" ht="15" x14ac:dyDescent="0.25">
      <c r="A136" s="26"/>
      <c r="B136" s="18"/>
      <c r="C136" s="8"/>
      <c r="D136" s="19" t="s">
        <v>39</v>
      </c>
      <c r="E136" s="9"/>
      <c r="F136" s="21">
        <f>SUM(F129:F135)</f>
        <v>620</v>
      </c>
      <c r="G136" s="21">
        <f>SUM(G129:G135)</f>
        <v>15.105</v>
      </c>
      <c r="H136" s="21">
        <f>SUM(H129:H135)</f>
        <v>24.045000000000002</v>
      </c>
      <c r="I136" s="21">
        <f>SUM(I129:I135)</f>
        <v>70.656999999999996</v>
      </c>
      <c r="J136" s="21">
        <f>SUM(J129:J135)</f>
        <v>581.86700000000008</v>
      </c>
      <c r="K136" s="27"/>
      <c r="L136" s="21">
        <f>SUM(L129:L135)</f>
        <v>67.180000000000007</v>
      </c>
    </row>
    <row r="137" spans="1:12" ht="15" x14ac:dyDescent="0.25">
      <c r="A137" s="28">
        <f>A129</f>
        <v>1</v>
      </c>
      <c r="B137" s="14">
        <f>B129</f>
        <v>4</v>
      </c>
      <c r="C137" s="10" t="s">
        <v>25</v>
      </c>
      <c r="D137" s="12" t="s">
        <v>24</v>
      </c>
      <c r="E137" s="45"/>
      <c r="F137" s="46"/>
      <c r="G137" s="46"/>
      <c r="H137" s="46"/>
      <c r="I137" s="46"/>
      <c r="J137" s="46"/>
      <c r="K137" s="47"/>
      <c r="L137" s="46"/>
    </row>
    <row r="138" spans="1:12" ht="15" x14ac:dyDescent="0.25">
      <c r="A138" s="25"/>
      <c r="B138" s="16"/>
      <c r="C138" s="11"/>
      <c r="D138" s="6"/>
      <c r="E138" s="45"/>
      <c r="F138" s="46"/>
      <c r="G138" s="46"/>
      <c r="H138" s="46"/>
      <c r="I138" s="46"/>
      <c r="J138" s="46"/>
      <c r="K138" s="47"/>
      <c r="L138" s="46"/>
    </row>
    <row r="139" spans="1:12" ht="15" x14ac:dyDescent="0.25">
      <c r="A139" s="25"/>
      <c r="B139" s="16"/>
      <c r="C139" s="11"/>
      <c r="D139" s="6"/>
      <c r="E139" s="45"/>
      <c r="F139" s="46"/>
      <c r="G139" s="46"/>
      <c r="H139" s="46"/>
      <c r="I139" s="46"/>
      <c r="J139" s="46"/>
      <c r="K139" s="47"/>
      <c r="L139" s="46"/>
    </row>
    <row r="140" spans="1:12" ht="15" x14ac:dyDescent="0.25">
      <c r="A140" s="26"/>
      <c r="B140" s="18"/>
      <c r="C140" s="8"/>
      <c r="D140" s="19" t="s">
        <v>39</v>
      </c>
      <c r="E140" s="9"/>
      <c r="F140" s="21">
        <f>SUM(F137:F139)</f>
        <v>0</v>
      </c>
      <c r="G140" s="21">
        <f>SUM(G137:G139)</f>
        <v>0</v>
      </c>
      <c r="H140" s="21">
        <f>SUM(H137:H139)</f>
        <v>0</v>
      </c>
      <c r="I140" s="21">
        <f>SUM(I137:I139)</f>
        <v>0</v>
      </c>
      <c r="J140" s="21">
        <f>SUM(J137:J139)</f>
        <v>0</v>
      </c>
      <c r="K140" s="27"/>
      <c r="L140" s="21">
        <f>SUM(L137:L139)</f>
        <v>0</v>
      </c>
    </row>
    <row r="141" spans="1:12" ht="15" x14ac:dyDescent="0.25">
      <c r="A141" s="28">
        <f>A129</f>
        <v>1</v>
      </c>
      <c r="B141" s="14">
        <f>B129</f>
        <v>4</v>
      </c>
      <c r="C141" s="10" t="s">
        <v>26</v>
      </c>
      <c r="D141" s="7" t="s">
        <v>27</v>
      </c>
      <c r="E141" s="45" t="s">
        <v>86</v>
      </c>
      <c r="F141" s="46">
        <v>80</v>
      </c>
      <c r="G141" s="46">
        <v>1.59</v>
      </c>
      <c r="H141" s="46">
        <v>5.08</v>
      </c>
      <c r="I141" s="46">
        <v>14.53</v>
      </c>
      <c r="J141" s="46">
        <v>66.03</v>
      </c>
      <c r="K141" s="47">
        <v>43</v>
      </c>
      <c r="L141" s="46">
        <v>5.1100000000000003</v>
      </c>
    </row>
    <row r="142" spans="1:12" ht="15" x14ac:dyDescent="0.25">
      <c r="A142" s="25"/>
      <c r="B142" s="16"/>
      <c r="C142" s="11"/>
      <c r="D142" s="7" t="s">
        <v>28</v>
      </c>
      <c r="E142" s="45" t="s">
        <v>87</v>
      </c>
      <c r="F142" s="46">
        <v>200</v>
      </c>
      <c r="G142" s="46">
        <v>5.6589999999999998</v>
      </c>
      <c r="H142" s="46">
        <v>4.6379999999999999</v>
      </c>
      <c r="I142" s="46">
        <v>17.111999999999998</v>
      </c>
      <c r="J142" s="46">
        <v>135.196</v>
      </c>
      <c r="K142" s="47">
        <v>139</v>
      </c>
      <c r="L142" s="46">
        <v>6.7</v>
      </c>
    </row>
    <row r="143" spans="1:12" ht="15" x14ac:dyDescent="0.25">
      <c r="A143" s="25"/>
      <c r="B143" s="16"/>
      <c r="C143" s="11"/>
      <c r="D143" s="7" t="s">
        <v>29</v>
      </c>
      <c r="E143" s="45" t="s">
        <v>88</v>
      </c>
      <c r="F143" s="46">
        <v>160</v>
      </c>
      <c r="G143" s="46">
        <v>24.465</v>
      </c>
      <c r="H143" s="46">
        <v>30.46</v>
      </c>
      <c r="I143" s="46">
        <v>30.035</v>
      </c>
      <c r="J143" s="46">
        <v>491.19</v>
      </c>
      <c r="K143" s="47">
        <v>492</v>
      </c>
      <c r="L143" s="46">
        <v>35.46</v>
      </c>
    </row>
    <row r="144" spans="1:12" ht="15" x14ac:dyDescent="0.25">
      <c r="A144" s="25"/>
      <c r="B144" s="16"/>
      <c r="C144" s="11"/>
      <c r="D144" s="7" t="s">
        <v>30</v>
      </c>
      <c r="E144" s="45"/>
      <c r="F144" s="46"/>
      <c r="G144" s="46"/>
      <c r="H144" s="46"/>
      <c r="I144" s="46"/>
      <c r="J144" s="46"/>
      <c r="K144" s="47"/>
      <c r="L144" s="46"/>
    </row>
    <row r="145" spans="1:12" ht="15" x14ac:dyDescent="0.25">
      <c r="A145" s="25"/>
      <c r="B145" s="16"/>
      <c r="C145" s="11"/>
      <c r="D145" s="7" t="s">
        <v>31</v>
      </c>
      <c r="E145" s="45" t="s">
        <v>57</v>
      </c>
      <c r="F145" s="46">
        <v>200</v>
      </c>
      <c r="G145" s="46">
        <v>4.2000000000000003E-2</v>
      </c>
      <c r="H145" s="46">
        <v>0</v>
      </c>
      <c r="I145" s="46">
        <v>9.1880000000000006</v>
      </c>
      <c r="J145" s="46">
        <v>40.68</v>
      </c>
      <c r="K145" s="47">
        <v>639</v>
      </c>
      <c r="L145" s="46">
        <v>2.4300000000000002</v>
      </c>
    </row>
    <row r="146" spans="1:12" ht="15" x14ac:dyDescent="0.25">
      <c r="A146" s="25"/>
      <c r="B146" s="16"/>
      <c r="C146" s="11"/>
      <c r="D146" s="7" t="s">
        <v>32</v>
      </c>
      <c r="E146" s="45" t="s">
        <v>50</v>
      </c>
      <c r="F146" s="46">
        <v>50</v>
      </c>
      <c r="G146" s="46">
        <v>3.85</v>
      </c>
      <c r="H146" s="46">
        <v>1.5</v>
      </c>
      <c r="I146" s="46">
        <v>25.05</v>
      </c>
      <c r="J146" s="46">
        <v>129.5</v>
      </c>
      <c r="K146" s="47"/>
      <c r="L146" s="46">
        <v>4.9000000000000004</v>
      </c>
    </row>
    <row r="147" spans="1:12" ht="15" x14ac:dyDescent="0.25">
      <c r="A147" s="25"/>
      <c r="B147" s="16"/>
      <c r="C147" s="11"/>
      <c r="D147" s="7" t="s">
        <v>33</v>
      </c>
      <c r="E147" s="45" t="s">
        <v>58</v>
      </c>
      <c r="F147" s="46">
        <v>40</v>
      </c>
      <c r="G147" s="46">
        <v>3.4</v>
      </c>
      <c r="H147" s="46">
        <v>1.32</v>
      </c>
      <c r="I147" s="46">
        <v>17</v>
      </c>
      <c r="J147" s="46">
        <v>103.2</v>
      </c>
      <c r="K147" s="47"/>
      <c r="L147" s="46">
        <v>2.13</v>
      </c>
    </row>
    <row r="148" spans="1:12" ht="15" x14ac:dyDescent="0.25">
      <c r="A148" s="25"/>
      <c r="B148" s="16"/>
      <c r="C148" s="11"/>
      <c r="D148" s="6"/>
      <c r="E148" s="45"/>
      <c r="F148" s="46"/>
      <c r="G148" s="46"/>
      <c r="H148" s="46"/>
      <c r="I148" s="46"/>
      <c r="J148" s="46"/>
      <c r="K148" s="47"/>
      <c r="L148" s="46"/>
    </row>
    <row r="149" spans="1:12" ht="15" x14ac:dyDescent="0.25">
      <c r="A149" s="25"/>
      <c r="B149" s="16"/>
      <c r="C149" s="11"/>
      <c r="D149" s="6"/>
      <c r="E149" s="45"/>
      <c r="F149" s="46"/>
      <c r="G149" s="46"/>
      <c r="H149" s="46"/>
      <c r="I149" s="46"/>
      <c r="J149" s="46"/>
      <c r="K149" s="47"/>
      <c r="L149" s="46"/>
    </row>
    <row r="150" spans="1:12" ht="15" x14ac:dyDescent="0.25">
      <c r="A150" s="26"/>
      <c r="B150" s="18"/>
      <c r="C150" s="8"/>
      <c r="D150" s="19" t="s">
        <v>39</v>
      </c>
      <c r="E150" s="9"/>
      <c r="F150" s="21">
        <f>SUM(F141:F149)</f>
        <v>730</v>
      </c>
      <c r="G150" s="21">
        <f>SUM(G141:G149)</f>
        <v>39.006</v>
      </c>
      <c r="H150" s="21">
        <f>SUM(H141:H149)</f>
        <v>42.997999999999998</v>
      </c>
      <c r="I150" s="21">
        <f>SUM(I141:I149)</f>
        <v>112.91499999999999</v>
      </c>
      <c r="J150" s="21">
        <f>SUM(J141:J149)</f>
        <v>965.79599999999994</v>
      </c>
      <c r="K150" s="27"/>
      <c r="L150" s="21">
        <f>SUM(L141:L149)</f>
        <v>56.730000000000004</v>
      </c>
    </row>
    <row r="151" spans="1:12" ht="15" x14ac:dyDescent="0.25">
      <c r="A151" s="28">
        <f>A129</f>
        <v>1</v>
      </c>
      <c r="B151" s="14">
        <f>B129</f>
        <v>4</v>
      </c>
      <c r="C151" s="10" t="s">
        <v>34</v>
      </c>
      <c r="D151" s="12" t="s">
        <v>35</v>
      </c>
      <c r="E151" s="45"/>
      <c r="F151" s="46"/>
      <c r="G151" s="46"/>
      <c r="H151" s="46"/>
      <c r="I151" s="46"/>
      <c r="J151" s="46"/>
      <c r="K151" s="47"/>
      <c r="L151" s="46"/>
    </row>
    <row r="152" spans="1:12" ht="15" x14ac:dyDescent="0.25">
      <c r="A152" s="25"/>
      <c r="B152" s="16"/>
      <c r="C152" s="11"/>
      <c r="D152" s="12" t="s">
        <v>31</v>
      </c>
      <c r="E152" s="45" t="s">
        <v>49</v>
      </c>
      <c r="F152" s="46">
        <v>200</v>
      </c>
      <c r="G152" s="46">
        <v>0.2</v>
      </c>
      <c r="H152" s="46">
        <v>0.05</v>
      </c>
      <c r="I152" s="46">
        <v>7.03</v>
      </c>
      <c r="J152" s="46">
        <v>33.4</v>
      </c>
      <c r="K152" s="47">
        <v>685</v>
      </c>
      <c r="L152" s="46">
        <v>1.02</v>
      </c>
    </row>
    <row r="153" spans="1:12" ht="15" x14ac:dyDescent="0.25">
      <c r="A153" s="25"/>
      <c r="B153" s="16"/>
      <c r="C153" s="11"/>
      <c r="D153" s="6"/>
      <c r="E153" s="45" t="s">
        <v>89</v>
      </c>
      <c r="F153" s="46">
        <v>190</v>
      </c>
      <c r="G153" s="46">
        <v>20.696000000000002</v>
      </c>
      <c r="H153" s="46">
        <v>27.696000000000002</v>
      </c>
      <c r="I153" s="46">
        <v>43.423999999999999</v>
      </c>
      <c r="J153" s="46">
        <v>523.11</v>
      </c>
      <c r="K153" s="47">
        <v>358</v>
      </c>
      <c r="L153" s="46">
        <v>46</v>
      </c>
    </row>
    <row r="154" spans="1:12" ht="15" x14ac:dyDescent="0.25">
      <c r="A154" s="25"/>
      <c r="B154" s="16"/>
      <c r="C154" s="11"/>
      <c r="D154" s="6"/>
      <c r="E154" s="45"/>
      <c r="F154" s="46"/>
      <c r="G154" s="46"/>
      <c r="H154" s="46"/>
      <c r="I154" s="46"/>
      <c r="J154" s="46"/>
      <c r="K154" s="47"/>
      <c r="L154" s="46"/>
    </row>
    <row r="155" spans="1:12" ht="15" x14ac:dyDescent="0.25">
      <c r="A155" s="26"/>
      <c r="B155" s="18"/>
      <c r="C155" s="8"/>
      <c r="D155" s="19" t="s">
        <v>39</v>
      </c>
      <c r="E155" s="9"/>
      <c r="F155" s="21">
        <f>SUM(F151:F154)</f>
        <v>390</v>
      </c>
      <c r="G155" s="21">
        <f>SUM(G151:G154)</f>
        <v>20.896000000000001</v>
      </c>
      <c r="H155" s="21">
        <f>SUM(H151:H154)</f>
        <v>27.746000000000002</v>
      </c>
      <c r="I155" s="21">
        <f>SUM(I151:I154)</f>
        <v>50.454000000000001</v>
      </c>
      <c r="J155" s="21">
        <f>SUM(J151:J154)</f>
        <v>556.51</v>
      </c>
      <c r="K155" s="27"/>
      <c r="L155" s="21">
        <f>SUM(L151:L154)</f>
        <v>47.02</v>
      </c>
    </row>
    <row r="156" spans="1:12" ht="15" x14ac:dyDescent="0.25">
      <c r="A156" s="28">
        <f>A129</f>
        <v>1</v>
      </c>
      <c r="B156" s="14">
        <f>B129</f>
        <v>4</v>
      </c>
      <c r="C156" s="10" t="s">
        <v>36</v>
      </c>
      <c r="D156" s="7" t="s">
        <v>21</v>
      </c>
      <c r="E156" s="45" t="s">
        <v>91</v>
      </c>
      <c r="F156" s="46">
        <v>95</v>
      </c>
      <c r="G156" s="46">
        <v>16.93</v>
      </c>
      <c r="H156" s="46">
        <v>6.1669999999999998</v>
      </c>
      <c r="I156" s="46">
        <v>3.1349999999999998</v>
      </c>
      <c r="J156" s="46">
        <v>148.13</v>
      </c>
      <c r="K156" s="47" t="s">
        <v>92</v>
      </c>
      <c r="L156" s="46">
        <v>28.31</v>
      </c>
    </row>
    <row r="157" spans="1:12" ht="15" x14ac:dyDescent="0.25">
      <c r="A157" s="25"/>
      <c r="B157" s="16"/>
      <c r="C157" s="11"/>
      <c r="D157" s="7" t="s">
        <v>30</v>
      </c>
      <c r="E157" s="45" t="s">
        <v>93</v>
      </c>
      <c r="F157" s="46">
        <v>155</v>
      </c>
      <c r="G157" s="46">
        <v>5.3849999999999998</v>
      </c>
      <c r="H157" s="46">
        <v>36.979999999999997</v>
      </c>
      <c r="I157" s="46">
        <v>0.8</v>
      </c>
      <c r="J157" s="46">
        <v>198.3</v>
      </c>
      <c r="K157" s="47">
        <v>332</v>
      </c>
      <c r="L157" s="46">
        <v>6.26</v>
      </c>
    </row>
    <row r="158" spans="1:12" ht="15" x14ac:dyDescent="0.25">
      <c r="A158" s="25"/>
      <c r="B158" s="16"/>
      <c r="C158" s="11"/>
      <c r="D158" s="7" t="s">
        <v>31</v>
      </c>
      <c r="E158" s="45" t="s">
        <v>70</v>
      </c>
      <c r="F158" s="46">
        <v>200</v>
      </c>
      <c r="G158" s="46">
        <v>1</v>
      </c>
      <c r="H158" s="46">
        <v>0</v>
      </c>
      <c r="I158" s="46">
        <v>23.4</v>
      </c>
      <c r="J158" s="46">
        <v>94</v>
      </c>
      <c r="K158" s="47">
        <v>707</v>
      </c>
      <c r="L158" s="46">
        <v>10</v>
      </c>
    </row>
    <row r="159" spans="1:12" ht="15" x14ac:dyDescent="0.25">
      <c r="A159" s="25"/>
      <c r="B159" s="16"/>
      <c r="C159" s="11"/>
      <c r="D159" s="7" t="s">
        <v>23</v>
      </c>
      <c r="E159" s="45" t="s">
        <v>50</v>
      </c>
      <c r="F159" s="46">
        <v>50</v>
      </c>
      <c r="G159" s="46">
        <v>3.85</v>
      </c>
      <c r="H159" s="46">
        <v>1.5</v>
      </c>
      <c r="I159" s="46">
        <v>25.05</v>
      </c>
      <c r="J159" s="46">
        <v>129.5</v>
      </c>
      <c r="K159" s="47"/>
      <c r="L159" s="46">
        <v>4.9000000000000004</v>
      </c>
    </row>
    <row r="160" spans="1:12" ht="15" x14ac:dyDescent="0.25">
      <c r="A160" s="25"/>
      <c r="B160" s="16"/>
      <c r="C160" s="11"/>
      <c r="D160" s="6" t="s">
        <v>23</v>
      </c>
      <c r="E160" s="45" t="s">
        <v>58</v>
      </c>
      <c r="F160" s="46">
        <v>40</v>
      </c>
      <c r="G160" s="46">
        <v>3.4</v>
      </c>
      <c r="H160" s="46">
        <v>1.32</v>
      </c>
      <c r="I160" s="46">
        <v>17</v>
      </c>
      <c r="J160" s="46">
        <v>103.2</v>
      </c>
      <c r="K160" s="47"/>
      <c r="L160" s="46">
        <v>2.13</v>
      </c>
    </row>
    <row r="161" spans="1:12" ht="15" x14ac:dyDescent="0.25">
      <c r="A161" s="25"/>
      <c r="B161" s="16"/>
      <c r="C161" s="11"/>
      <c r="D161" s="6" t="s">
        <v>27</v>
      </c>
      <c r="E161" s="45" t="s">
        <v>90</v>
      </c>
      <c r="F161" s="46">
        <v>80</v>
      </c>
      <c r="G161" s="46">
        <v>1.48</v>
      </c>
      <c r="H161" s="46">
        <v>5.38</v>
      </c>
      <c r="I161" s="46">
        <v>7.46</v>
      </c>
      <c r="J161" s="46">
        <v>82.62</v>
      </c>
      <c r="K161" s="47">
        <v>78</v>
      </c>
      <c r="L161" s="46">
        <v>5.08</v>
      </c>
    </row>
    <row r="162" spans="1:12" ht="15" x14ac:dyDescent="0.25">
      <c r="A162" s="26"/>
      <c r="B162" s="18"/>
      <c r="C162" s="8"/>
      <c r="D162" s="19" t="s">
        <v>39</v>
      </c>
      <c r="E162" s="9"/>
      <c r="F162" s="21">
        <f>SUM(F156:F161)</f>
        <v>620</v>
      </c>
      <c r="G162" s="21">
        <f>SUM(G156:G161)</f>
        <v>32.044999999999995</v>
      </c>
      <c r="H162" s="21">
        <f>SUM(H156:H161)</f>
        <v>51.347000000000001</v>
      </c>
      <c r="I162" s="21">
        <f>SUM(I156:I161)</f>
        <v>76.844999999999985</v>
      </c>
      <c r="J162" s="21">
        <f>SUM(J156:J161)</f>
        <v>755.75000000000011</v>
      </c>
      <c r="K162" s="27"/>
      <c r="L162" s="21">
        <f>SUM(L156:L161)</f>
        <v>56.68</v>
      </c>
    </row>
    <row r="163" spans="1:12" ht="15" x14ac:dyDescent="0.25">
      <c r="A163" s="28">
        <f>A129</f>
        <v>1</v>
      </c>
      <c r="B163" s="14">
        <f>B129</f>
        <v>4</v>
      </c>
      <c r="C163" s="10" t="s">
        <v>37</v>
      </c>
      <c r="D163" s="12" t="s">
        <v>38</v>
      </c>
      <c r="E163" s="45" t="s">
        <v>65</v>
      </c>
      <c r="F163" s="46">
        <v>180</v>
      </c>
      <c r="G163" s="46">
        <v>5.4</v>
      </c>
      <c r="H163" s="46">
        <v>0.09</v>
      </c>
      <c r="I163" s="46">
        <v>7.2</v>
      </c>
      <c r="J163" s="46">
        <v>55.8</v>
      </c>
      <c r="K163" s="47"/>
      <c r="L163" s="46">
        <v>16.45</v>
      </c>
    </row>
    <row r="164" spans="1:12" ht="15" x14ac:dyDescent="0.25">
      <c r="A164" s="25"/>
      <c r="B164" s="16"/>
      <c r="C164" s="11"/>
      <c r="D164" s="12" t="s">
        <v>35</v>
      </c>
      <c r="E164" s="45"/>
      <c r="F164" s="46"/>
      <c r="G164" s="46"/>
      <c r="H164" s="46"/>
      <c r="I164" s="46"/>
      <c r="J164" s="46"/>
      <c r="K164" s="47"/>
      <c r="L164" s="46"/>
    </row>
    <row r="165" spans="1:12" ht="15" x14ac:dyDescent="0.25">
      <c r="A165" s="25"/>
      <c r="B165" s="16"/>
      <c r="C165" s="11"/>
      <c r="D165" s="12" t="s">
        <v>31</v>
      </c>
      <c r="E165" s="45"/>
      <c r="F165" s="46"/>
      <c r="G165" s="46"/>
      <c r="H165" s="46"/>
      <c r="I165" s="46"/>
      <c r="J165" s="46"/>
      <c r="K165" s="47"/>
      <c r="L165" s="46"/>
    </row>
    <row r="166" spans="1:12" ht="15" x14ac:dyDescent="0.25">
      <c r="A166" s="25"/>
      <c r="B166" s="16"/>
      <c r="C166" s="11"/>
      <c r="D166" s="12" t="s">
        <v>24</v>
      </c>
      <c r="E166" s="45"/>
      <c r="F166" s="46"/>
      <c r="G166" s="46"/>
      <c r="H166" s="46"/>
      <c r="I166" s="46"/>
      <c r="J166" s="46"/>
      <c r="K166" s="47"/>
      <c r="L166" s="46"/>
    </row>
    <row r="167" spans="1:12" ht="15" x14ac:dyDescent="0.25">
      <c r="A167" s="25"/>
      <c r="B167" s="16"/>
      <c r="C167" s="11"/>
      <c r="D167" s="6"/>
      <c r="E167" s="45"/>
      <c r="F167" s="46"/>
      <c r="G167" s="46"/>
      <c r="H167" s="46"/>
      <c r="I167" s="46"/>
      <c r="J167" s="46"/>
      <c r="K167" s="47"/>
      <c r="L167" s="46"/>
    </row>
    <row r="168" spans="1:12" ht="15" x14ac:dyDescent="0.25">
      <c r="A168" s="25"/>
      <c r="B168" s="16"/>
      <c r="C168" s="11"/>
      <c r="D168" s="6"/>
      <c r="E168" s="45"/>
      <c r="F168" s="46"/>
      <c r="G168" s="46"/>
      <c r="H168" s="46"/>
      <c r="I168" s="46"/>
      <c r="J168" s="46"/>
      <c r="K168" s="47"/>
      <c r="L168" s="46"/>
    </row>
    <row r="169" spans="1:12" ht="15" x14ac:dyDescent="0.25">
      <c r="A169" s="26"/>
      <c r="B169" s="18"/>
      <c r="C169" s="8"/>
      <c r="D169" s="20" t="s">
        <v>39</v>
      </c>
      <c r="E169" s="9"/>
      <c r="F169" s="21">
        <f>SUM(F163:F168)</f>
        <v>180</v>
      </c>
      <c r="G169" s="21">
        <f>SUM(G163:G168)</f>
        <v>5.4</v>
      </c>
      <c r="H169" s="21">
        <f>SUM(H163:H168)</f>
        <v>0.09</v>
      </c>
      <c r="I169" s="21">
        <f>SUM(I163:I168)</f>
        <v>7.2</v>
      </c>
      <c r="J169" s="21">
        <f>SUM(J163:J168)</f>
        <v>55.8</v>
      </c>
      <c r="K169" s="27"/>
      <c r="L169" s="21">
        <f>SUM(L163:L168)</f>
        <v>16.45</v>
      </c>
    </row>
    <row r="170" spans="1:12" ht="15.75" customHeight="1" x14ac:dyDescent="0.2">
      <c r="A170" s="31">
        <f>A129</f>
        <v>1</v>
      </c>
      <c r="B170" s="32">
        <f>B129</f>
        <v>4</v>
      </c>
      <c r="C170" s="55" t="s">
        <v>4</v>
      </c>
      <c r="D170" s="56"/>
      <c r="E170" s="33"/>
      <c r="F170" s="34">
        <f>F136+F140+F150+F155+F162+F169</f>
        <v>2540</v>
      </c>
      <c r="G170" s="34">
        <f>G136+G140+G150+G155+G162+G169</f>
        <v>112.452</v>
      </c>
      <c r="H170" s="34">
        <f>H136+H140+H150+H155+H162+H169</f>
        <v>146.22600000000003</v>
      </c>
      <c r="I170" s="34">
        <f>I136+I140+I150+I155+I162+I169</f>
        <v>318.07099999999997</v>
      </c>
      <c r="J170" s="34">
        <f>J136+J140+J150+J155+J162+J169</f>
        <v>2915.723</v>
      </c>
      <c r="K170" s="35"/>
      <c r="L170" s="34">
        <f>L136+L140+L150+L155+L162+L169</f>
        <v>244.06</v>
      </c>
    </row>
    <row r="171" spans="1:12" ht="15" x14ac:dyDescent="0.25">
      <c r="A171" s="22">
        <v>1</v>
      </c>
      <c r="B171" s="23">
        <v>5</v>
      </c>
      <c r="C171" s="24" t="s">
        <v>20</v>
      </c>
      <c r="D171" s="5" t="s">
        <v>21</v>
      </c>
      <c r="E171" s="42" t="s">
        <v>94</v>
      </c>
      <c r="F171" s="43">
        <v>185</v>
      </c>
      <c r="G171" s="43">
        <v>6.8049999999999997</v>
      </c>
      <c r="H171" s="43">
        <v>9.81</v>
      </c>
      <c r="I171" s="43">
        <v>23.805</v>
      </c>
      <c r="J171" s="43">
        <v>214.6</v>
      </c>
      <c r="K171" s="44">
        <v>302</v>
      </c>
      <c r="L171" s="43">
        <v>16.23</v>
      </c>
    </row>
    <row r="172" spans="1:12" ht="15" x14ac:dyDescent="0.25">
      <c r="A172" s="25"/>
      <c r="B172" s="16"/>
      <c r="C172" s="11"/>
      <c r="D172" s="6"/>
      <c r="E172" s="45" t="s">
        <v>95</v>
      </c>
      <c r="F172" s="46">
        <v>51.5</v>
      </c>
      <c r="G172" s="46">
        <v>5.9160000000000004</v>
      </c>
      <c r="H172" s="46">
        <v>7.14</v>
      </c>
      <c r="I172" s="46">
        <v>7.52</v>
      </c>
      <c r="J172" s="46">
        <v>92.82</v>
      </c>
      <c r="K172" s="47">
        <v>97</v>
      </c>
      <c r="L172" s="46">
        <v>14.56</v>
      </c>
    </row>
    <row r="173" spans="1:12" ht="15" x14ac:dyDescent="0.25">
      <c r="A173" s="25"/>
      <c r="B173" s="16"/>
      <c r="C173" s="11"/>
      <c r="D173" s="7" t="s">
        <v>22</v>
      </c>
      <c r="E173" s="45" t="s">
        <v>49</v>
      </c>
      <c r="F173" s="46">
        <v>200</v>
      </c>
      <c r="G173" s="46">
        <v>0.2</v>
      </c>
      <c r="H173" s="46">
        <v>0.05</v>
      </c>
      <c r="I173" s="46">
        <v>7.03</v>
      </c>
      <c r="J173" s="46">
        <v>33.4</v>
      </c>
      <c r="K173" s="47">
        <v>685</v>
      </c>
      <c r="L173" s="46">
        <v>1.02</v>
      </c>
    </row>
    <row r="174" spans="1:12" ht="15" x14ac:dyDescent="0.25">
      <c r="A174" s="25"/>
      <c r="B174" s="16"/>
      <c r="C174" s="11"/>
      <c r="D174" s="7" t="s">
        <v>23</v>
      </c>
      <c r="E174" s="45" t="s">
        <v>50</v>
      </c>
      <c r="F174" s="46">
        <v>40</v>
      </c>
      <c r="G174" s="46">
        <v>3.08</v>
      </c>
      <c r="H174" s="46">
        <v>1.2</v>
      </c>
      <c r="I174" s="46">
        <v>20.04</v>
      </c>
      <c r="J174" s="46">
        <v>106.6</v>
      </c>
      <c r="K174" s="47"/>
      <c r="L174" s="46">
        <v>3.92</v>
      </c>
    </row>
    <row r="175" spans="1:12" ht="15" x14ac:dyDescent="0.25">
      <c r="A175" s="25"/>
      <c r="B175" s="16"/>
      <c r="C175" s="11"/>
      <c r="D175" s="7" t="s">
        <v>24</v>
      </c>
      <c r="E175" s="45" t="s">
        <v>96</v>
      </c>
      <c r="F175" s="46">
        <v>185</v>
      </c>
      <c r="G175" s="46">
        <v>2.04</v>
      </c>
      <c r="H175" s="46">
        <v>0</v>
      </c>
      <c r="I175" s="46">
        <v>27.19</v>
      </c>
      <c r="J175" s="46">
        <v>114.7</v>
      </c>
      <c r="K175" s="47"/>
      <c r="L175" s="46">
        <v>30</v>
      </c>
    </row>
    <row r="176" spans="1:12" ht="15" x14ac:dyDescent="0.25">
      <c r="A176" s="25"/>
      <c r="B176" s="16"/>
      <c r="C176" s="11"/>
      <c r="D176" s="6"/>
      <c r="E176" s="45"/>
      <c r="F176" s="46"/>
      <c r="G176" s="46"/>
      <c r="H176" s="46"/>
      <c r="I176" s="46"/>
      <c r="J176" s="46"/>
      <c r="K176" s="47"/>
      <c r="L176" s="46"/>
    </row>
    <row r="177" spans="1:12" ht="15" x14ac:dyDescent="0.25">
      <c r="A177" s="25"/>
      <c r="B177" s="16"/>
      <c r="C177" s="11"/>
      <c r="D177" s="6"/>
      <c r="E177" s="45"/>
      <c r="F177" s="46"/>
      <c r="G177" s="46"/>
      <c r="H177" s="46"/>
      <c r="I177" s="46"/>
      <c r="J177" s="46"/>
      <c r="K177" s="47"/>
      <c r="L177" s="46"/>
    </row>
    <row r="178" spans="1:12" ht="15" x14ac:dyDescent="0.25">
      <c r="A178" s="26"/>
      <c r="B178" s="18"/>
      <c r="C178" s="8"/>
      <c r="D178" s="19" t="s">
        <v>39</v>
      </c>
      <c r="E178" s="9"/>
      <c r="F178" s="21">
        <f>SUM(F171:F177)</f>
        <v>661.5</v>
      </c>
      <c r="G178" s="21">
        <f>SUM(G171:G177)</f>
        <v>18.040999999999997</v>
      </c>
      <c r="H178" s="21">
        <f>SUM(H171:H177)</f>
        <v>18.2</v>
      </c>
      <c r="I178" s="21">
        <f>SUM(I171:I177)</f>
        <v>85.584999999999994</v>
      </c>
      <c r="J178" s="21">
        <f>SUM(J171:J177)</f>
        <v>562.12</v>
      </c>
      <c r="K178" s="27"/>
      <c r="L178" s="21">
        <f>SUM(L171:L177)</f>
        <v>65.72999999999999</v>
      </c>
    </row>
    <row r="179" spans="1:12" ht="15" x14ac:dyDescent="0.25">
      <c r="A179" s="28">
        <f>A171</f>
        <v>1</v>
      </c>
      <c r="B179" s="14">
        <f>B171</f>
        <v>5</v>
      </c>
      <c r="C179" s="10" t="s">
        <v>25</v>
      </c>
      <c r="D179" s="12" t="s">
        <v>24</v>
      </c>
      <c r="E179" s="45"/>
      <c r="F179" s="46"/>
      <c r="G179" s="46"/>
      <c r="H179" s="46"/>
      <c r="I179" s="46"/>
      <c r="J179" s="46"/>
      <c r="K179" s="47"/>
      <c r="L179" s="46"/>
    </row>
    <row r="180" spans="1:12" ht="15" x14ac:dyDescent="0.25">
      <c r="A180" s="25"/>
      <c r="B180" s="16"/>
      <c r="C180" s="11"/>
      <c r="D180" s="6"/>
      <c r="E180" s="45"/>
      <c r="F180" s="46"/>
      <c r="G180" s="46"/>
      <c r="H180" s="46"/>
      <c r="I180" s="46"/>
      <c r="J180" s="46"/>
      <c r="K180" s="47"/>
      <c r="L180" s="46"/>
    </row>
    <row r="181" spans="1:12" ht="15" x14ac:dyDescent="0.25">
      <c r="A181" s="25"/>
      <c r="B181" s="16"/>
      <c r="C181" s="11"/>
      <c r="D181" s="6"/>
      <c r="E181" s="45"/>
      <c r="F181" s="46"/>
      <c r="G181" s="46"/>
      <c r="H181" s="46"/>
      <c r="I181" s="46"/>
      <c r="J181" s="46"/>
      <c r="K181" s="47"/>
      <c r="L181" s="46"/>
    </row>
    <row r="182" spans="1:12" ht="15" x14ac:dyDescent="0.25">
      <c r="A182" s="26"/>
      <c r="B182" s="18"/>
      <c r="C182" s="8"/>
      <c r="D182" s="19" t="s">
        <v>39</v>
      </c>
      <c r="E182" s="9"/>
      <c r="F182" s="21">
        <f>SUM(F179:F181)</f>
        <v>0</v>
      </c>
      <c r="G182" s="21">
        <f>SUM(G179:G181)</f>
        <v>0</v>
      </c>
      <c r="H182" s="21">
        <f>SUM(H179:H181)</f>
        <v>0</v>
      </c>
      <c r="I182" s="21">
        <f>SUM(I179:I181)</f>
        <v>0</v>
      </c>
      <c r="J182" s="21">
        <f>SUM(J179:J181)</f>
        <v>0</v>
      </c>
      <c r="K182" s="27"/>
      <c r="L182" s="21">
        <f>SUM(L179:L181)</f>
        <v>0</v>
      </c>
    </row>
    <row r="183" spans="1:12" ht="15" x14ac:dyDescent="0.25">
      <c r="A183" s="28">
        <f>A171</f>
        <v>1</v>
      </c>
      <c r="B183" s="14">
        <f>B171</f>
        <v>5</v>
      </c>
      <c r="C183" s="10" t="s">
        <v>26</v>
      </c>
      <c r="D183" s="7" t="s">
        <v>27</v>
      </c>
      <c r="E183" s="45" t="s">
        <v>97</v>
      </c>
      <c r="F183" s="46">
        <v>80</v>
      </c>
      <c r="G183" s="46">
        <v>1.37</v>
      </c>
      <c r="H183" s="46">
        <v>5.38</v>
      </c>
      <c r="I183" s="46">
        <v>6.39</v>
      </c>
      <c r="J183" s="46">
        <v>78.81</v>
      </c>
      <c r="K183" s="47">
        <v>78</v>
      </c>
      <c r="L183" s="46">
        <v>5.42</v>
      </c>
    </row>
    <row r="184" spans="1:12" ht="25.5" x14ac:dyDescent="0.25">
      <c r="A184" s="25"/>
      <c r="B184" s="16"/>
      <c r="C184" s="11"/>
      <c r="D184" s="7" t="s">
        <v>28</v>
      </c>
      <c r="E184" s="45" t="s">
        <v>98</v>
      </c>
      <c r="F184" s="46">
        <v>261</v>
      </c>
      <c r="G184" s="46">
        <v>2.5419999999999998</v>
      </c>
      <c r="H184" s="46">
        <v>3.218</v>
      </c>
      <c r="I184" s="46">
        <v>17.488</v>
      </c>
      <c r="J184" s="46">
        <v>118.116</v>
      </c>
      <c r="K184" s="47">
        <v>133</v>
      </c>
      <c r="L184" s="46">
        <v>10.44</v>
      </c>
    </row>
    <row r="185" spans="1:12" ht="15" x14ac:dyDescent="0.25">
      <c r="A185" s="25"/>
      <c r="B185" s="16"/>
      <c r="C185" s="11"/>
      <c r="D185" s="7" t="s">
        <v>29</v>
      </c>
      <c r="E185" s="45" t="s">
        <v>99</v>
      </c>
      <c r="F185" s="46">
        <v>240</v>
      </c>
      <c r="G185" s="46">
        <v>25.324999999999999</v>
      </c>
      <c r="H185" s="46">
        <v>10.948</v>
      </c>
      <c r="I185" s="46">
        <v>72.415000000000006</v>
      </c>
      <c r="J185" s="46">
        <v>269.83600000000001</v>
      </c>
      <c r="K185" s="47">
        <v>486</v>
      </c>
      <c r="L185" s="46">
        <v>57.73</v>
      </c>
    </row>
    <row r="186" spans="1:12" ht="15" x14ac:dyDescent="0.25">
      <c r="A186" s="25"/>
      <c r="B186" s="16"/>
      <c r="C186" s="11"/>
      <c r="D186" s="7" t="s">
        <v>30</v>
      </c>
      <c r="E186" s="45"/>
      <c r="F186" s="46"/>
      <c r="G186" s="46"/>
      <c r="H186" s="46"/>
      <c r="I186" s="46"/>
      <c r="J186" s="46"/>
      <c r="K186" s="47"/>
      <c r="L186" s="46"/>
    </row>
    <row r="187" spans="1:12" ht="15" x14ac:dyDescent="0.25">
      <c r="A187" s="25"/>
      <c r="B187" s="16"/>
      <c r="C187" s="11"/>
      <c r="D187" s="7" t="s">
        <v>31</v>
      </c>
      <c r="E187" s="45" t="s">
        <v>57</v>
      </c>
      <c r="F187" s="46">
        <v>200</v>
      </c>
      <c r="G187" s="46">
        <v>4.2000000000000003E-2</v>
      </c>
      <c r="H187" s="46">
        <v>0</v>
      </c>
      <c r="I187" s="46">
        <v>9.1880000000000006</v>
      </c>
      <c r="J187" s="46">
        <v>40.68</v>
      </c>
      <c r="K187" s="47">
        <v>639</v>
      </c>
      <c r="L187" s="46">
        <v>2.4300000000000002</v>
      </c>
    </row>
    <row r="188" spans="1:12" ht="15" x14ac:dyDescent="0.25">
      <c r="A188" s="25"/>
      <c r="B188" s="16"/>
      <c r="C188" s="11"/>
      <c r="D188" s="7" t="s">
        <v>32</v>
      </c>
      <c r="E188" s="45" t="s">
        <v>50</v>
      </c>
      <c r="F188" s="46">
        <v>50</v>
      </c>
      <c r="G188" s="46">
        <v>3.85</v>
      </c>
      <c r="H188" s="46">
        <v>1.5</v>
      </c>
      <c r="I188" s="46">
        <v>25.05</v>
      </c>
      <c r="J188" s="46">
        <v>129.5</v>
      </c>
      <c r="K188" s="47"/>
      <c r="L188" s="46">
        <v>4.9000000000000004</v>
      </c>
    </row>
    <row r="189" spans="1:12" ht="15" x14ac:dyDescent="0.25">
      <c r="A189" s="25"/>
      <c r="B189" s="16"/>
      <c r="C189" s="11"/>
      <c r="D189" s="7" t="s">
        <v>33</v>
      </c>
      <c r="E189" s="45" t="s">
        <v>58</v>
      </c>
      <c r="F189" s="46">
        <v>40</v>
      </c>
      <c r="G189" s="46">
        <v>3.4</v>
      </c>
      <c r="H189" s="46">
        <v>1.32</v>
      </c>
      <c r="I189" s="46">
        <v>17</v>
      </c>
      <c r="J189" s="46">
        <v>103.2</v>
      </c>
      <c r="K189" s="47"/>
      <c r="L189" s="46">
        <v>2.13</v>
      </c>
    </row>
    <row r="190" spans="1:12" ht="15" x14ac:dyDescent="0.25">
      <c r="A190" s="25"/>
      <c r="B190" s="16"/>
      <c r="C190" s="11"/>
      <c r="D190" s="6"/>
      <c r="E190" s="45"/>
      <c r="F190" s="46"/>
      <c r="G190" s="46"/>
      <c r="H190" s="46"/>
      <c r="I190" s="46"/>
      <c r="J190" s="46"/>
      <c r="K190" s="47"/>
      <c r="L190" s="46"/>
    </row>
    <row r="191" spans="1:12" ht="15" x14ac:dyDescent="0.25">
      <c r="A191" s="25"/>
      <c r="B191" s="16"/>
      <c r="C191" s="11"/>
      <c r="D191" s="6"/>
      <c r="E191" s="45"/>
      <c r="F191" s="46"/>
      <c r="G191" s="46"/>
      <c r="H191" s="46"/>
      <c r="I191" s="46"/>
      <c r="J191" s="46"/>
      <c r="K191" s="47"/>
      <c r="L191" s="46"/>
    </row>
    <row r="192" spans="1:12" ht="15" x14ac:dyDescent="0.25">
      <c r="A192" s="26"/>
      <c r="B192" s="18"/>
      <c r="C192" s="8"/>
      <c r="D192" s="19" t="s">
        <v>39</v>
      </c>
      <c r="E192" s="9"/>
      <c r="F192" s="21">
        <f>SUM(F183:F191)</f>
        <v>871</v>
      </c>
      <c r="G192" s="21">
        <f>SUM(G183:G191)</f>
        <v>36.528999999999996</v>
      </c>
      <c r="H192" s="21">
        <f>SUM(H183:H191)</f>
        <v>22.366</v>
      </c>
      <c r="I192" s="21">
        <f>SUM(I183:I191)</f>
        <v>147.53100000000001</v>
      </c>
      <c r="J192" s="21">
        <f>SUM(J183:J191)</f>
        <v>740.14200000000005</v>
      </c>
      <c r="K192" s="27"/>
      <c r="L192" s="21">
        <f>SUM(L183:L191)</f>
        <v>83.050000000000011</v>
      </c>
    </row>
    <row r="193" spans="1:12" ht="15" x14ac:dyDescent="0.25">
      <c r="A193" s="28">
        <f>A171</f>
        <v>1</v>
      </c>
      <c r="B193" s="14">
        <f>B171</f>
        <v>5</v>
      </c>
      <c r="C193" s="10" t="s">
        <v>34</v>
      </c>
      <c r="D193" s="12" t="s">
        <v>35</v>
      </c>
      <c r="E193" s="45" t="s">
        <v>100</v>
      </c>
      <c r="F193" s="46">
        <v>25</v>
      </c>
      <c r="G193" s="46">
        <v>2.2999999999999998</v>
      </c>
      <c r="H193" s="46">
        <v>1.925</v>
      </c>
      <c r="I193" s="46">
        <v>17</v>
      </c>
      <c r="J193" s="46">
        <v>92.75</v>
      </c>
      <c r="K193" s="47"/>
      <c r="L193" s="46">
        <v>4</v>
      </c>
    </row>
    <row r="194" spans="1:12" ht="15" x14ac:dyDescent="0.25">
      <c r="A194" s="25"/>
      <c r="B194" s="16"/>
      <c r="C194" s="11"/>
      <c r="D194" s="12" t="s">
        <v>31</v>
      </c>
      <c r="E194" s="45" t="s">
        <v>70</v>
      </c>
      <c r="F194" s="46">
        <v>200</v>
      </c>
      <c r="G194" s="46">
        <v>1</v>
      </c>
      <c r="H194" s="46">
        <v>0</v>
      </c>
      <c r="I194" s="46">
        <v>23.4</v>
      </c>
      <c r="J194" s="46">
        <v>94</v>
      </c>
      <c r="K194" s="47">
        <v>707</v>
      </c>
      <c r="L194" s="46">
        <v>10</v>
      </c>
    </row>
    <row r="195" spans="1:12" ht="15" x14ac:dyDescent="0.25">
      <c r="A195" s="25"/>
      <c r="B195" s="16"/>
      <c r="C195" s="11"/>
      <c r="D195" s="6"/>
      <c r="E195" s="45"/>
      <c r="F195" s="46"/>
      <c r="G195" s="46"/>
      <c r="H195" s="46"/>
      <c r="I195" s="46"/>
      <c r="J195" s="46"/>
      <c r="K195" s="47"/>
      <c r="L195" s="46"/>
    </row>
    <row r="196" spans="1:12" ht="15" x14ac:dyDescent="0.25">
      <c r="A196" s="25"/>
      <c r="B196" s="16"/>
      <c r="C196" s="11"/>
      <c r="D196" s="6"/>
      <c r="E196" s="45"/>
      <c r="F196" s="46"/>
      <c r="G196" s="46"/>
      <c r="H196" s="46"/>
      <c r="I196" s="46"/>
      <c r="J196" s="46"/>
      <c r="K196" s="47"/>
      <c r="L196" s="46"/>
    </row>
    <row r="197" spans="1:12" ht="15" x14ac:dyDescent="0.25">
      <c r="A197" s="26"/>
      <c r="B197" s="18"/>
      <c r="C197" s="8"/>
      <c r="D197" s="19" t="s">
        <v>39</v>
      </c>
      <c r="E197" s="9"/>
      <c r="F197" s="21">
        <f>SUM(F193:F196)</f>
        <v>225</v>
      </c>
      <c r="G197" s="21">
        <f>SUM(G193:G196)</f>
        <v>3.3</v>
      </c>
      <c r="H197" s="21">
        <f>SUM(H193:H196)</f>
        <v>1.925</v>
      </c>
      <c r="I197" s="21">
        <f>SUM(I193:I196)</f>
        <v>40.4</v>
      </c>
      <c r="J197" s="21">
        <f>SUM(J193:J196)</f>
        <v>186.75</v>
      </c>
      <c r="K197" s="27"/>
      <c r="L197" s="21">
        <f>SUM(L193:L196)</f>
        <v>14</v>
      </c>
    </row>
    <row r="198" spans="1:12" ht="15" x14ac:dyDescent="0.25">
      <c r="A198" s="28">
        <f>A171</f>
        <v>1</v>
      </c>
      <c r="B198" s="14">
        <f>B171</f>
        <v>5</v>
      </c>
      <c r="C198" s="10" t="s">
        <v>36</v>
      </c>
      <c r="D198" s="7" t="s">
        <v>21</v>
      </c>
      <c r="E198" s="45"/>
      <c r="F198" s="46"/>
      <c r="G198" s="46"/>
      <c r="H198" s="46"/>
      <c r="I198" s="46"/>
      <c r="J198" s="46"/>
      <c r="K198" s="47"/>
      <c r="L198" s="46"/>
    </row>
    <row r="199" spans="1:12" ht="15" x14ac:dyDescent="0.25">
      <c r="A199" s="25"/>
      <c r="B199" s="16"/>
      <c r="C199" s="11"/>
      <c r="D199" s="7" t="s">
        <v>30</v>
      </c>
      <c r="E199" s="45"/>
      <c r="F199" s="46"/>
      <c r="G199" s="46"/>
      <c r="H199" s="46"/>
      <c r="I199" s="46"/>
      <c r="J199" s="46"/>
      <c r="K199" s="47"/>
      <c r="L199" s="46"/>
    </row>
    <row r="200" spans="1:12" ht="15" x14ac:dyDescent="0.25">
      <c r="A200" s="25"/>
      <c r="B200" s="16"/>
      <c r="C200" s="11"/>
      <c r="D200" s="7" t="s">
        <v>31</v>
      </c>
      <c r="E200" s="45"/>
      <c r="F200" s="46"/>
      <c r="G200" s="46"/>
      <c r="H200" s="46"/>
      <c r="I200" s="46"/>
      <c r="J200" s="46"/>
      <c r="K200" s="47"/>
      <c r="L200" s="46"/>
    </row>
    <row r="201" spans="1:12" ht="15" x14ac:dyDescent="0.25">
      <c r="A201" s="25"/>
      <c r="B201" s="16"/>
      <c r="C201" s="11"/>
      <c r="D201" s="7" t="s">
        <v>23</v>
      </c>
      <c r="E201" s="45"/>
      <c r="F201" s="46"/>
      <c r="G201" s="46"/>
      <c r="H201" s="46"/>
      <c r="I201" s="46"/>
      <c r="J201" s="46"/>
      <c r="K201" s="47"/>
      <c r="L201" s="46"/>
    </row>
    <row r="202" spans="1:12" ht="15" x14ac:dyDescent="0.25">
      <c r="A202" s="25"/>
      <c r="B202" s="16"/>
      <c r="C202" s="11"/>
      <c r="D202" s="6"/>
      <c r="E202" s="45"/>
      <c r="F202" s="46"/>
      <c r="G202" s="46"/>
      <c r="H202" s="46"/>
      <c r="I202" s="46"/>
      <c r="J202" s="46"/>
      <c r="K202" s="47"/>
      <c r="L202" s="46"/>
    </row>
    <row r="203" spans="1:12" ht="15" x14ac:dyDescent="0.25">
      <c r="A203" s="25"/>
      <c r="B203" s="16"/>
      <c r="C203" s="11"/>
      <c r="D203" s="6"/>
      <c r="E203" s="45"/>
      <c r="F203" s="46"/>
      <c r="G203" s="46"/>
      <c r="H203" s="46"/>
      <c r="I203" s="46"/>
      <c r="J203" s="46"/>
      <c r="K203" s="47"/>
      <c r="L203" s="46"/>
    </row>
    <row r="204" spans="1:12" ht="15" x14ac:dyDescent="0.25">
      <c r="A204" s="26"/>
      <c r="B204" s="18"/>
      <c r="C204" s="8"/>
      <c r="D204" s="19" t="s">
        <v>39</v>
      </c>
      <c r="E204" s="9"/>
      <c r="F204" s="21">
        <f>SUM(F198:F203)</f>
        <v>0</v>
      </c>
      <c r="G204" s="21">
        <f>SUM(G198:G203)</f>
        <v>0</v>
      </c>
      <c r="H204" s="21">
        <f>SUM(H198:H203)</f>
        <v>0</v>
      </c>
      <c r="I204" s="21">
        <f>SUM(I198:I203)</f>
        <v>0</v>
      </c>
      <c r="J204" s="21">
        <f>SUM(J198:J203)</f>
        <v>0</v>
      </c>
      <c r="K204" s="27"/>
      <c r="L204" s="21">
        <f>SUM(L198:L203)</f>
        <v>0</v>
      </c>
    </row>
    <row r="205" spans="1:12" ht="15" x14ac:dyDescent="0.25">
      <c r="A205" s="28">
        <f>A171</f>
        <v>1</v>
      </c>
      <c r="B205" s="14">
        <f>B171</f>
        <v>5</v>
      </c>
      <c r="C205" s="10" t="s">
        <v>37</v>
      </c>
      <c r="D205" s="12" t="s">
        <v>38</v>
      </c>
      <c r="E205" s="45"/>
      <c r="F205" s="46"/>
      <c r="G205" s="46"/>
      <c r="H205" s="46"/>
      <c r="I205" s="46"/>
      <c r="J205" s="46"/>
      <c r="K205" s="47"/>
      <c r="L205" s="46"/>
    </row>
    <row r="206" spans="1:12" ht="15" x14ac:dyDescent="0.25">
      <c r="A206" s="25"/>
      <c r="B206" s="16"/>
      <c r="C206" s="11"/>
      <c r="D206" s="12" t="s">
        <v>35</v>
      </c>
      <c r="E206" s="45"/>
      <c r="F206" s="46"/>
      <c r="G206" s="46"/>
      <c r="H206" s="46"/>
      <c r="I206" s="46"/>
      <c r="J206" s="46"/>
      <c r="K206" s="47"/>
      <c r="L206" s="46"/>
    </row>
    <row r="207" spans="1:12" ht="15" x14ac:dyDescent="0.25">
      <c r="A207" s="25"/>
      <c r="B207" s="16"/>
      <c r="C207" s="11"/>
      <c r="D207" s="12" t="s">
        <v>31</v>
      </c>
      <c r="E207" s="45"/>
      <c r="F207" s="46"/>
      <c r="G207" s="46"/>
      <c r="H207" s="46"/>
      <c r="I207" s="46"/>
      <c r="J207" s="46"/>
      <c r="K207" s="47"/>
      <c r="L207" s="46"/>
    </row>
    <row r="208" spans="1:12" ht="15" x14ac:dyDescent="0.25">
      <c r="A208" s="25"/>
      <c r="B208" s="16"/>
      <c r="C208" s="11"/>
      <c r="D208" s="12" t="s">
        <v>24</v>
      </c>
      <c r="E208" s="45"/>
      <c r="F208" s="46"/>
      <c r="G208" s="46"/>
      <c r="H208" s="46"/>
      <c r="I208" s="46"/>
      <c r="J208" s="46"/>
      <c r="K208" s="47"/>
      <c r="L208" s="46"/>
    </row>
    <row r="209" spans="1:12" ht="15" x14ac:dyDescent="0.25">
      <c r="A209" s="25"/>
      <c r="B209" s="16"/>
      <c r="C209" s="11"/>
      <c r="D209" s="6"/>
      <c r="E209" s="45"/>
      <c r="F209" s="46"/>
      <c r="G209" s="46"/>
      <c r="H209" s="46"/>
      <c r="I209" s="46"/>
      <c r="J209" s="46"/>
      <c r="K209" s="47"/>
      <c r="L209" s="46"/>
    </row>
    <row r="210" spans="1:12" ht="15" x14ac:dyDescent="0.25">
      <c r="A210" s="25"/>
      <c r="B210" s="16"/>
      <c r="C210" s="11"/>
      <c r="D210" s="6"/>
      <c r="E210" s="45"/>
      <c r="F210" s="46"/>
      <c r="G210" s="46"/>
      <c r="H210" s="46"/>
      <c r="I210" s="46"/>
      <c r="J210" s="46"/>
      <c r="K210" s="47"/>
      <c r="L210" s="46"/>
    </row>
    <row r="211" spans="1:12" ht="15" x14ac:dyDescent="0.25">
      <c r="A211" s="26"/>
      <c r="B211" s="18"/>
      <c r="C211" s="8"/>
      <c r="D211" s="20" t="s">
        <v>39</v>
      </c>
      <c r="E211" s="9"/>
      <c r="F211" s="21">
        <f>SUM(F205:F210)</f>
        <v>0</v>
      </c>
      <c r="G211" s="21">
        <f>SUM(G205:G210)</f>
        <v>0</v>
      </c>
      <c r="H211" s="21">
        <f>SUM(H205:H210)</f>
        <v>0</v>
      </c>
      <c r="I211" s="21">
        <f>SUM(I205:I210)</f>
        <v>0</v>
      </c>
      <c r="J211" s="21">
        <f>SUM(J205:J210)</f>
        <v>0</v>
      </c>
      <c r="K211" s="27"/>
      <c r="L211" s="21">
        <f>SUM(L205:L210)</f>
        <v>0</v>
      </c>
    </row>
    <row r="212" spans="1:12" ht="15.75" customHeight="1" thickBot="1" x14ac:dyDescent="0.25">
      <c r="A212" s="31">
        <f>A171</f>
        <v>1</v>
      </c>
      <c r="B212" s="32">
        <f>B171</f>
        <v>5</v>
      </c>
      <c r="C212" s="55" t="s">
        <v>4</v>
      </c>
      <c r="D212" s="56"/>
      <c r="E212" s="33"/>
      <c r="F212" s="34">
        <f>F178+F182+F192+F197+F204+F211</f>
        <v>1757.5</v>
      </c>
      <c r="G212" s="34">
        <f>G178+G182+G192+G197+G204+G211</f>
        <v>57.86999999999999</v>
      </c>
      <c r="H212" s="34">
        <f>H178+H182+H192+H197+H204+H211</f>
        <v>42.491</v>
      </c>
      <c r="I212" s="34">
        <f>I178+I182+I192+I197+I204+I211</f>
        <v>273.51599999999996</v>
      </c>
      <c r="J212" s="34">
        <f>J178+J182+J192+J197+J204+J211</f>
        <v>1489.0120000000002</v>
      </c>
      <c r="K212" s="35"/>
      <c r="L212" s="34">
        <f>L178+L182+L192+L197+L204+L211</f>
        <v>162.78</v>
      </c>
    </row>
    <row r="213" spans="1:12" ht="15" x14ac:dyDescent="0.25">
      <c r="A213" s="22">
        <v>2</v>
      </c>
      <c r="B213" s="23">
        <v>6</v>
      </c>
      <c r="C213" s="24" t="s">
        <v>20</v>
      </c>
      <c r="D213" s="5" t="s">
        <v>21</v>
      </c>
      <c r="E213" s="42" t="s">
        <v>101</v>
      </c>
      <c r="F213" s="43">
        <v>185</v>
      </c>
      <c r="G213" s="43">
        <v>6.3049999999999997</v>
      </c>
      <c r="H213" s="43">
        <v>10.07</v>
      </c>
      <c r="I213" s="43">
        <v>23.184999999999999</v>
      </c>
      <c r="J213" s="43">
        <v>212.6</v>
      </c>
      <c r="K213" s="44">
        <v>311</v>
      </c>
      <c r="L213" s="43">
        <v>17.47</v>
      </c>
    </row>
    <row r="214" spans="1:12" ht="15" x14ac:dyDescent="0.25">
      <c r="A214" s="25"/>
      <c r="B214" s="16"/>
      <c r="C214" s="11"/>
      <c r="D214" s="6"/>
      <c r="E214" s="45" t="s">
        <v>51</v>
      </c>
      <c r="F214" s="46">
        <v>10</v>
      </c>
      <c r="G214" s="46">
        <v>0.01</v>
      </c>
      <c r="H214" s="46">
        <v>8.3000000000000007</v>
      </c>
      <c r="I214" s="46">
        <v>0.06</v>
      </c>
      <c r="J214" s="46">
        <v>106.6</v>
      </c>
      <c r="K214" s="47">
        <v>96</v>
      </c>
      <c r="L214" s="46">
        <v>8</v>
      </c>
    </row>
    <row r="215" spans="1:12" ht="15" x14ac:dyDescent="0.25">
      <c r="A215" s="25"/>
      <c r="B215" s="16"/>
      <c r="C215" s="11"/>
      <c r="D215" s="7" t="s">
        <v>22</v>
      </c>
      <c r="E215" s="45" t="s">
        <v>49</v>
      </c>
      <c r="F215" s="46">
        <v>200</v>
      </c>
      <c r="G215" s="46">
        <v>0.2</v>
      </c>
      <c r="H215" s="46">
        <v>0.05</v>
      </c>
      <c r="I215" s="46">
        <v>7.03</v>
      </c>
      <c r="J215" s="46">
        <v>33.4</v>
      </c>
      <c r="K215" s="47">
        <v>685</v>
      </c>
      <c r="L215" s="46">
        <v>1.02</v>
      </c>
    </row>
    <row r="216" spans="1:12" ht="15" x14ac:dyDescent="0.25">
      <c r="A216" s="25"/>
      <c r="B216" s="16"/>
      <c r="C216" s="11"/>
      <c r="D216" s="7" t="s">
        <v>23</v>
      </c>
      <c r="E216" s="45" t="s">
        <v>50</v>
      </c>
      <c r="F216" s="46">
        <v>40</v>
      </c>
      <c r="G216" s="46">
        <v>3.08</v>
      </c>
      <c r="H216" s="46">
        <v>1.2</v>
      </c>
      <c r="I216" s="46">
        <v>20.04</v>
      </c>
      <c r="J216" s="46">
        <v>106</v>
      </c>
      <c r="K216" s="47"/>
      <c r="L216" s="46">
        <v>3.92</v>
      </c>
    </row>
    <row r="217" spans="1:12" ht="15" x14ac:dyDescent="0.25">
      <c r="A217" s="25"/>
      <c r="B217" s="16"/>
      <c r="C217" s="11"/>
      <c r="D217" s="7" t="s">
        <v>24</v>
      </c>
      <c r="E217" s="45" t="s">
        <v>52</v>
      </c>
      <c r="F217" s="46">
        <v>185</v>
      </c>
      <c r="G217" s="46">
        <v>0.56000000000000005</v>
      </c>
      <c r="H217" s="46">
        <v>0</v>
      </c>
      <c r="I217" s="46">
        <v>15.91</v>
      </c>
      <c r="J217" s="46">
        <v>74</v>
      </c>
      <c r="K217" s="47"/>
      <c r="L217" s="46">
        <v>27</v>
      </c>
    </row>
    <row r="218" spans="1:12" ht="15" x14ac:dyDescent="0.25">
      <c r="A218" s="25"/>
      <c r="B218" s="16"/>
      <c r="C218" s="11"/>
      <c r="D218" s="6"/>
      <c r="E218" s="45"/>
      <c r="F218" s="46"/>
      <c r="G218" s="46"/>
      <c r="H218" s="46"/>
      <c r="I218" s="46"/>
      <c r="J218" s="46"/>
      <c r="K218" s="47"/>
      <c r="L218" s="46"/>
    </row>
    <row r="219" spans="1:12" ht="15" x14ac:dyDescent="0.25">
      <c r="A219" s="25"/>
      <c r="B219" s="16"/>
      <c r="C219" s="11"/>
      <c r="D219" s="6"/>
      <c r="E219" s="45"/>
      <c r="F219" s="46"/>
      <c r="G219" s="46"/>
      <c r="H219" s="46"/>
      <c r="I219" s="46"/>
      <c r="J219" s="46"/>
      <c r="K219" s="47"/>
      <c r="L219" s="46"/>
    </row>
    <row r="220" spans="1:12" ht="15" x14ac:dyDescent="0.25">
      <c r="A220" s="26"/>
      <c r="B220" s="18"/>
      <c r="C220" s="8"/>
      <c r="D220" s="19" t="s">
        <v>39</v>
      </c>
      <c r="E220" s="9"/>
      <c r="F220" s="21">
        <f>SUM(F213:F219)</f>
        <v>620</v>
      </c>
      <c r="G220" s="21">
        <f>SUM(G213:G219)</f>
        <v>10.154999999999999</v>
      </c>
      <c r="H220" s="21">
        <f>SUM(H213:H219)</f>
        <v>19.62</v>
      </c>
      <c r="I220" s="21">
        <f>SUM(I213:I219)</f>
        <v>66.224999999999994</v>
      </c>
      <c r="J220" s="21">
        <f>SUM(J213:J219)</f>
        <v>532.59999999999991</v>
      </c>
      <c r="K220" s="27"/>
      <c r="L220" s="21">
        <f>SUM(L213:L219)</f>
        <v>57.41</v>
      </c>
    </row>
    <row r="221" spans="1:12" ht="15" x14ac:dyDescent="0.25">
      <c r="A221" s="28">
        <f>A213</f>
        <v>2</v>
      </c>
      <c r="B221" s="14">
        <f>B213</f>
        <v>6</v>
      </c>
      <c r="C221" s="10" t="s">
        <v>25</v>
      </c>
      <c r="D221" s="12" t="s">
        <v>24</v>
      </c>
      <c r="E221" s="45"/>
      <c r="F221" s="46"/>
      <c r="G221" s="46"/>
      <c r="H221" s="46"/>
      <c r="I221" s="46"/>
      <c r="J221" s="46"/>
      <c r="K221" s="47"/>
      <c r="L221" s="46"/>
    </row>
    <row r="222" spans="1:12" ht="15" x14ac:dyDescent="0.25">
      <c r="A222" s="25"/>
      <c r="B222" s="16"/>
      <c r="C222" s="11"/>
      <c r="D222" s="6"/>
      <c r="E222" s="45"/>
      <c r="F222" s="46"/>
      <c r="G222" s="46"/>
      <c r="H222" s="46"/>
      <c r="I222" s="46"/>
      <c r="J222" s="46"/>
      <c r="K222" s="47"/>
      <c r="L222" s="46"/>
    </row>
    <row r="223" spans="1:12" ht="15" x14ac:dyDescent="0.25">
      <c r="A223" s="25"/>
      <c r="B223" s="16"/>
      <c r="C223" s="11"/>
      <c r="D223" s="6"/>
      <c r="E223" s="45"/>
      <c r="F223" s="46"/>
      <c r="G223" s="46"/>
      <c r="H223" s="46"/>
      <c r="I223" s="46"/>
      <c r="J223" s="46"/>
      <c r="K223" s="47"/>
      <c r="L223" s="46"/>
    </row>
    <row r="224" spans="1:12" ht="15" x14ac:dyDescent="0.25">
      <c r="A224" s="26"/>
      <c r="B224" s="18"/>
      <c r="C224" s="8"/>
      <c r="D224" s="19" t="s">
        <v>39</v>
      </c>
      <c r="E224" s="9"/>
      <c r="F224" s="21">
        <f>SUM(F221:F223)</f>
        <v>0</v>
      </c>
      <c r="G224" s="21">
        <f>SUM(G221:G223)</f>
        <v>0</v>
      </c>
      <c r="H224" s="21">
        <f>SUM(H221:H223)</f>
        <v>0</v>
      </c>
      <c r="I224" s="21">
        <f>SUM(I221:I223)</f>
        <v>0</v>
      </c>
      <c r="J224" s="21">
        <f>SUM(J221:J223)</f>
        <v>0</v>
      </c>
      <c r="K224" s="27"/>
      <c r="L224" s="21">
        <f>SUM(L221:L223)</f>
        <v>0</v>
      </c>
    </row>
    <row r="225" spans="1:12" ht="15" x14ac:dyDescent="0.25">
      <c r="A225" s="28">
        <f>A213</f>
        <v>2</v>
      </c>
      <c r="B225" s="14">
        <f>B213</f>
        <v>6</v>
      </c>
      <c r="C225" s="10" t="s">
        <v>26</v>
      </c>
      <c r="D225" s="7" t="s">
        <v>27</v>
      </c>
      <c r="E225" s="45" t="s">
        <v>102</v>
      </c>
      <c r="F225" s="46">
        <v>80</v>
      </c>
      <c r="G225" s="46">
        <v>1.07</v>
      </c>
      <c r="H225" s="46">
        <v>5.08</v>
      </c>
      <c r="I225" s="46">
        <v>6.11</v>
      </c>
      <c r="J225" s="46">
        <v>73.8</v>
      </c>
      <c r="K225" s="47">
        <v>79</v>
      </c>
      <c r="L225" s="46">
        <v>4.58</v>
      </c>
    </row>
    <row r="226" spans="1:12" ht="25.5" x14ac:dyDescent="0.25">
      <c r="A226" s="25"/>
      <c r="B226" s="16"/>
      <c r="C226" s="11"/>
      <c r="D226" s="7" t="s">
        <v>28</v>
      </c>
      <c r="E226" s="45" t="s">
        <v>103</v>
      </c>
      <c r="F226" s="46">
        <v>211</v>
      </c>
      <c r="G226" s="46">
        <v>2.4180000000000001</v>
      </c>
      <c r="H226" s="46">
        <v>3</v>
      </c>
      <c r="I226" s="46">
        <v>9.9760000000000009</v>
      </c>
      <c r="J226" s="46">
        <v>82.9</v>
      </c>
      <c r="K226" s="47">
        <v>124</v>
      </c>
      <c r="L226" s="46">
        <v>10.31</v>
      </c>
    </row>
    <row r="227" spans="1:12" ht="15" x14ac:dyDescent="0.25">
      <c r="A227" s="25"/>
      <c r="B227" s="16"/>
      <c r="C227" s="11"/>
      <c r="D227" s="7" t="s">
        <v>29</v>
      </c>
      <c r="E227" s="45" t="s">
        <v>104</v>
      </c>
      <c r="F227" s="46">
        <v>90</v>
      </c>
      <c r="G227" s="46">
        <v>18.5</v>
      </c>
      <c r="H227" s="46">
        <v>14.394</v>
      </c>
      <c r="I227" s="46">
        <v>13.509</v>
      </c>
      <c r="J227" s="46">
        <v>257.86399999999998</v>
      </c>
      <c r="K227" s="47" t="s">
        <v>105</v>
      </c>
      <c r="L227" s="46">
        <v>41.21</v>
      </c>
    </row>
    <row r="228" spans="1:12" ht="15" x14ac:dyDescent="0.25">
      <c r="A228" s="25"/>
      <c r="B228" s="16"/>
      <c r="C228" s="11"/>
      <c r="D228" s="7" t="s">
        <v>30</v>
      </c>
      <c r="E228" s="45" t="s">
        <v>106</v>
      </c>
      <c r="F228" s="46">
        <v>160</v>
      </c>
      <c r="G228" s="46">
        <v>6.94</v>
      </c>
      <c r="H228" s="46">
        <v>10.119999999999999</v>
      </c>
      <c r="I228" s="46">
        <v>31.47</v>
      </c>
      <c r="J228" s="46">
        <v>246.4</v>
      </c>
      <c r="K228" s="47">
        <v>297</v>
      </c>
      <c r="L228" s="46">
        <v>11.03</v>
      </c>
    </row>
    <row r="229" spans="1:12" ht="15" x14ac:dyDescent="0.25">
      <c r="A229" s="25"/>
      <c r="B229" s="16"/>
      <c r="C229" s="11"/>
      <c r="D229" s="7" t="s">
        <v>31</v>
      </c>
      <c r="E229" s="45" t="s">
        <v>57</v>
      </c>
      <c r="F229" s="46">
        <v>200</v>
      </c>
      <c r="G229" s="46">
        <v>6.3E-2</v>
      </c>
      <c r="H229" s="46">
        <v>0</v>
      </c>
      <c r="I229" s="46">
        <v>9.9730000000000008</v>
      </c>
      <c r="J229" s="46">
        <v>43.8</v>
      </c>
      <c r="K229" s="47">
        <v>639</v>
      </c>
      <c r="L229" s="46">
        <v>2.4300000000000002</v>
      </c>
    </row>
    <row r="230" spans="1:12" ht="15" x14ac:dyDescent="0.25">
      <c r="A230" s="25"/>
      <c r="B230" s="16"/>
      <c r="C230" s="11"/>
      <c r="D230" s="7" t="s">
        <v>32</v>
      </c>
      <c r="E230" s="45" t="s">
        <v>50</v>
      </c>
      <c r="F230" s="46">
        <v>50</v>
      </c>
      <c r="G230" s="46">
        <v>3.85</v>
      </c>
      <c r="H230" s="46">
        <v>1.5</v>
      </c>
      <c r="I230" s="46">
        <v>25.05</v>
      </c>
      <c r="J230" s="46">
        <v>129.5</v>
      </c>
      <c r="K230" s="47"/>
      <c r="L230" s="46">
        <v>4.9000000000000004</v>
      </c>
    </row>
    <row r="231" spans="1:12" ht="15" x14ac:dyDescent="0.25">
      <c r="A231" s="25"/>
      <c r="B231" s="16"/>
      <c r="C231" s="11"/>
      <c r="D231" s="7" t="s">
        <v>33</v>
      </c>
      <c r="E231" s="45" t="s">
        <v>58</v>
      </c>
      <c r="F231" s="46">
        <v>40</v>
      </c>
      <c r="G231" s="46">
        <v>3.4</v>
      </c>
      <c r="H231" s="46">
        <v>1.32</v>
      </c>
      <c r="I231" s="46">
        <v>17</v>
      </c>
      <c r="J231" s="46">
        <v>103.2</v>
      </c>
      <c r="K231" s="47"/>
      <c r="L231" s="46">
        <v>2.13</v>
      </c>
    </row>
    <row r="232" spans="1:12" ht="15" x14ac:dyDescent="0.25">
      <c r="A232" s="25"/>
      <c r="B232" s="16"/>
      <c r="C232" s="11"/>
      <c r="D232" s="6"/>
      <c r="E232" s="45"/>
      <c r="F232" s="46"/>
      <c r="G232" s="46"/>
      <c r="H232" s="46"/>
      <c r="I232" s="46"/>
      <c r="J232" s="46"/>
      <c r="K232" s="47"/>
      <c r="L232" s="46"/>
    </row>
    <row r="233" spans="1:12" ht="15" x14ac:dyDescent="0.25">
      <c r="A233" s="25"/>
      <c r="B233" s="16"/>
      <c r="C233" s="11"/>
      <c r="D233" s="6"/>
      <c r="E233" s="45"/>
      <c r="F233" s="46"/>
      <c r="G233" s="46"/>
      <c r="H233" s="46"/>
      <c r="I233" s="46"/>
      <c r="J233" s="46"/>
      <c r="K233" s="47"/>
      <c r="L233" s="46"/>
    </row>
    <row r="234" spans="1:12" ht="15" x14ac:dyDescent="0.25">
      <c r="A234" s="26"/>
      <c r="B234" s="18"/>
      <c r="C234" s="8"/>
      <c r="D234" s="19" t="s">
        <v>39</v>
      </c>
      <c r="E234" s="9"/>
      <c r="F234" s="21">
        <f>SUM(F225:F233)</f>
        <v>831</v>
      </c>
      <c r="G234" s="21">
        <f>SUM(G225:G233)</f>
        <v>36.241</v>
      </c>
      <c r="H234" s="21">
        <f>SUM(H225:H233)</f>
        <v>35.414000000000001</v>
      </c>
      <c r="I234" s="21">
        <f>SUM(I225:I233)</f>
        <v>113.08799999999999</v>
      </c>
      <c r="J234" s="21">
        <f>SUM(J225:J233)</f>
        <v>937.46399999999994</v>
      </c>
      <c r="K234" s="27"/>
      <c r="L234" s="21">
        <f>SUM(L225:L233)</f>
        <v>76.59</v>
      </c>
    </row>
    <row r="235" spans="1:12" ht="15" x14ac:dyDescent="0.25">
      <c r="A235" s="28">
        <f>A213</f>
        <v>2</v>
      </c>
      <c r="B235" s="14">
        <f>B213</f>
        <v>6</v>
      </c>
      <c r="C235" s="10" t="s">
        <v>34</v>
      </c>
      <c r="D235" s="12" t="s">
        <v>35</v>
      </c>
      <c r="E235" s="45" t="s">
        <v>107</v>
      </c>
      <c r="F235" s="46">
        <v>165</v>
      </c>
      <c r="G235" s="46">
        <v>10.02</v>
      </c>
      <c r="H235" s="46">
        <v>19.524000000000001</v>
      </c>
      <c r="I235" s="46">
        <v>60.46</v>
      </c>
      <c r="J235" s="46">
        <v>454.17</v>
      </c>
      <c r="K235" s="47">
        <v>733</v>
      </c>
      <c r="L235" s="46">
        <v>15.11</v>
      </c>
    </row>
    <row r="236" spans="1:12" ht="15" x14ac:dyDescent="0.25">
      <c r="A236" s="25"/>
      <c r="B236" s="16"/>
      <c r="C236" s="11"/>
      <c r="D236" s="12" t="s">
        <v>31</v>
      </c>
      <c r="E236" s="45" t="s">
        <v>70</v>
      </c>
      <c r="F236" s="46">
        <v>200</v>
      </c>
      <c r="G236" s="46">
        <v>1</v>
      </c>
      <c r="H236" s="46">
        <v>0</v>
      </c>
      <c r="I236" s="46">
        <v>23.4</v>
      </c>
      <c r="J236" s="46">
        <v>94</v>
      </c>
      <c r="K236" s="47"/>
      <c r="L236" s="46">
        <v>10</v>
      </c>
    </row>
    <row r="237" spans="1:12" ht="15" x14ac:dyDescent="0.25">
      <c r="A237" s="25"/>
      <c r="B237" s="16"/>
      <c r="C237" s="11"/>
      <c r="D237" s="6"/>
      <c r="E237" s="45"/>
      <c r="F237" s="46"/>
      <c r="G237" s="46"/>
      <c r="H237" s="46"/>
      <c r="I237" s="46"/>
      <c r="J237" s="46"/>
      <c r="K237" s="47"/>
      <c r="L237" s="46"/>
    </row>
    <row r="238" spans="1:12" ht="15" x14ac:dyDescent="0.25">
      <c r="A238" s="25"/>
      <c r="B238" s="16"/>
      <c r="C238" s="11"/>
      <c r="D238" s="6"/>
      <c r="E238" s="45"/>
      <c r="F238" s="46"/>
      <c r="G238" s="46"/>
      <c r="H238" s="46"/>
      <c r="I238" s="46"/>
      <c r="J238" s="46"/>
      <c r="K238" s="47"/>
      <c r="L238" s="46"/>
    </row>
    <row r="239" spans="1:12" ht="15" x14ac:dyDescent="0.25">
      <c r="A239" s="26"/>
      <c r="B239" s="18"/>
      <c r="C239" s="8"/>
      <c r="D239" s="19" t="s">
        <v>39</v>
      </c>
      <c r="E239" s="9"/>
      <c r="F239" s="21">
        <f>SUM(F235:F238)</f>
        <v>365</v>
      </c>
      <c r="G239" s="21">
        <f>SUM(G235:G238)</f>
        <v>11.02</v>
      </c>
      <c r="H239" s="21">
        <f>SUM(H235:H238)</f>
        <v>19.524000000000001</v>
      </c>
      <c r="I239" s="21">
        <f>SUM(I235:I238)</f>
        <v>83.86</v>
      </c>
      <c r="J239" s="21">
        <f>SUM(J235:J238)</f>
        <v>548.17000000000007</v>
      </c>
      <c r="K239" s="27"/>
      <c r="L239" s="21">
        <f>SUM(L235:L238)</f>
        <v>25.11</v>
      </c>
    </row>
    <row r="240" spans="1:12" ht="15" x14ac:dyDescent="0.25">
      <c r="A240" s="28">
        <f>A213</f>
        <v>2</v>
      </c>
      <c r="B240" s="14">
        <f>B213</f>
        <v>6</v>
      </c>
      <c r="C240" s="10" t="s">
        <v>36</v>
      </c>
      <c r="D240" s="7" t="s">
        <v>21</v>
      </c>
      <c r="E240" s="45" t="s">
        <v>108</v>
      </c>
      <c r="F240" s="46">
        <v>100</v>
      </c>
      <c r="G240" s="46">
        <v>18.597000000000001</v>
      </c>
      <c r="H240" s="46">
        <v>7.056</v>
      </c>
      <c r="I240" s="46">
        <v>11.625</v>
      </c>
      <c r="J240" s="46">
        <v>196.97800000000001</v>
      </c>
      <c r="K240" s="47">
        <v>390</v>
      </c>
      <c r="L240" s="46">
        <v>30.65</v>
      </c>
    </row>
    <row r="241" spans="1:12" ht="15" x14ac:dyDescent="0.25">
      <c r="A241" s="25"/>
      <c r="B241" s="16"/>
      <c r="C241" s="11"/>
      <c r="D241" s="7" t="s">
        <v>30</v>
      </c>
      <c r="E241" s="45" t="s">
        <v>82</v>
      </c>
      <c r="F241" s="46">
        <v>200</v>
      </c>
      <c r="G241" s="46">
        <v>4.1449999999999996</v>
      </c>
      <c r="H241" s="46">
        <v>5.33</v>
      </c>
      <c r="I241" s="46">
        <v>30.69</v>
      </c>
      <c r="J241" s="46">
        <v>196.7</v>
      </c>
      <c r="K241" s="47">
        <v>520</v>
      </c>
      <c r="L241" s="46">
        <v>14.86</v>
      </c>
    </row>
    <row r="242" spans="1:12" ht="15" x14ac:dyDescent="0.25">
      <c r="A242" s="25"/>
      <c r="B242" s="16"/>
      <c r="C242" s="11"/>
      <c r="D242" s="7" t="s">
        <v>31</v>
      </c>
      <c r="E242" s="45" t="s">
        <v>109</v>
      </c>
      <c r="F242" s="46">
        <v>200</v>
      </c>
      <c r="G242" s="46">
        <v>4.2869999999999999</v>
      </c>
      <c r="H242" s="46">
        <v>4.1269999999999998</v>
      </c>
      <c r="I242" s="46">
        <v>12.62</v>
      </c>
      <c r="J242" s="46">
        <v>109.57</v>
      </c>
      <c r="K242" s="47">
        <v>692</v>
      </c>
      <c r="L242" s="46">
        <v>10.72</v>
      </c>
    </row>
    <row r="243" spans="1:12" ht="15" x14ac:dyDescent="0.25">
      <c r="A243" s="25"/>
      <c r="B243" s="16"/>
      <c r="C243" s="11"/>
      <c r="D243" s="7" t="s">
        <v>23</v>
      </c>
      <c r="E243" s="45" t="s">
        <v>50</v>
      </c>
      <c r="F243" s="46">
        <v>50</v>
      </c>
      <c r="G243" s="46">
        <v>3.85</v>
      </c>
      <c r="H243" s="46">
        <v>1.5</v>
      </c>
      <c r="I243" s="46">
        <v>23.05</v>
      </c>
      <c r="J243" s="46">
        <v>129.5</v>
      </c>
      <c r="K243" s="47"/>
      <c r="L243" s="46">
        <v>4.9000000000000004</v>
      </c>
    </row>
    <row r="244" spans="1:12" ht="15" x14ac:dyDescent="0.25">
      <c r="A244" s="25"/>
      <c r="B244" s="16"/>
      <c r="C244" s="11"/>
      <c r="D244" s="6" t="s">
        <v>27</v>
      </c>
      <c r="E244" s="45" t="s">
        <v>53</v>
      </c>
      <c r="F244" s="46">
        <v>80</v>
      </c>
      <c r="G244" s="46">
        <v>0.94</v>
      </c>
      <c r="H244" s="46">
        <v>5.0720000000000001</v>
      </c>
      <c r="I244" s="46">
        <v>9.9600000000000009</v>
      </c>
      <c r="J244" s="46">
        <v>89.54</v>
      </c>
      <c r="K244" s="47">
        <v>49</v>
      </c>
      <c r="L244" s="46">
        <v>4.9000000000000004</v>
      </c>
    </row>
    <row r="245" spans="1:12" ht="15" x14ac:dyDescent="0.25">
      <c r="A245" s="25"/>
      <c r="B245" s="16"/>
      <c r="C245" s="11"/>
      <c r="D245" s="6" t="s">
        <v>23</v>
      </c>
      <c r="E245" s="45" t="s">
        <v>58</v>
      </c>
      <c r="F245" s="46">
        <v>40</v>
      </c>
      <c r="G245" s="46">
        <v>3.4</v>
      </c>
      <c r="H245" s="46">
        <v>1.32</v>
      </c>
      <c r="I245" s="46">
        <v>17</v>
      </c>
      <c r="J245" s="46">
        <v>103.2</v>
      </c>
      <c r="K245" s="47"/>
      <c r="L245" s="46">
        <v>2.13</v>
      </c>
    </row>
    <row r="246" spans="1:12" ht="15" x14ac:dyDescent="0.25">
      <c r="A246" s="26"/>
      <c r="B246" s="18"/>
      <c r="C246" s="8"/>
      <c r="D246" s="19" t="s">
        <v>39</v>
      </c>
      <c r="E246" s="9"/>
      <c r="F246" s="21">
        <f>SUM(F240:F245)</f>
        <v>670</v>
      </c>
      <c r="G246" s="21">
        <f>SUM(G240:G245)</f>
        <v>35.219000000000001</v>
      </c>
      <c r="H246" s="21">
        <f>SUM(H240:H245)</f>
        <v>24.404999999999998</v>
      </c>
      <c r="I246" s="21">
        <f>SUM(I240:I245)</f>
        <v>104.94499999999999</v>
      </c>
      <c r="J246" s="21">
        <f>SUM(J240:J245)</f>
        <v>825.48800000000006</v>
      </c>
      <c r="K246" s="27"/>
      <c r="L246" s="21">
        <f>SUM(L240:L245)</f>
        <v>68.16</v>
      </c>
    </row>
    <row r="247" spans="1:12" ht="15" x14ac:dyDescent="0.25">
      <c r="A247" s="28">
        <f>A213</f>
        <v>2</v>
      </c>
      <c r="B247" s="14">
        <f>B213</f>
        <v>6</v>
      </c>
      <c r="C247" s="10" t="s">
        <v>37</v>
      </c>
      <c r="D247" s="12" t="s">
        <v>38</v>
      </c>
      <c r="E247" s="45" t="s">
        <v>110</v>
      </c>
      <c r="F247" s="46">
        <v>190</v>
      </c>
      <c r="G247" s="46">
        <v>5.51</v>
      </c>
      <c r="H247" s="46">
        <v>4.75</v>
      </c>
      <c r="I247" s="46">
        <v>7.98</v>
      </c>
      <c r="J247" s="46">
        <v>102.6</v>
      </c>
      <c r="K247" s="47">
        <v>698</v>
      </c>
      <c r="L247" s="46">
        <v>19.38</v>
      </c>
    </row>
    <row r="248" spans="1:12" ht="15" x14ac:dyDescent="0.25">
      <c r="A248" s="25"/>
      <c r="B248" s="16"/>
      <c r="C248" s="11"/>
      <c r="D248" s="12" t="s">
        <v>35</v>
      </c>
      <c r="E248" s="45"/>
      <c r="F248" s="46"/>
      <c r="G248" s="46"/>
      <c r="H248" s="46"/>
      <c r="I248" s="46"/>
      <c r="J248" s="46"/>
      <c r="K248" s="47"/>
      <c r="L248" s="46"/>
    </row>
    <row r="249" spans="1:12" ht="15" x14ac:dyDescent="0.25">
      <c r="A249" s="25"/>
      <c r="B249" s="16"/>
      <c r="C249" s="11"/>
      <c r="D249" s="12" t="s">
        <v>31</v>
      </c>
      <c r="E249" s="45"/>
      <c r="F249" s="46"/>
      <c r="G249" s="46"/>
      <c r="H249" s="46"/>
      <c r="I249" s="46"/>
      <c r="J249" s="46"/>
      <c r="K249" s="47"/>
      <c r="L249" s="46"/>
    </row>
    <row r="250" spans="1:12" ht="15" x14ac:dyDescent="0.25">
      <c r="A250" s="25"/>
      <c r="B250" s="16"/>
      <c r="C250" s="11"/>
      <c r="D250" s="12" t="s">
        <v>24</v>
      </c>
      <c r="E250" s="45"/>
      <c r="F250" s="46"/>
      <c r="G250" s="46"/>
      <c r="H250" s="46"/>
      <c r="I250" s="46"/>
      <c r="J250" s="46"/>
      <c r="K250" s="47"/>
      <c r="L250" s="46"/>
    </row>
    <row r="251" spans="1:12" ht="15" x14ac:dyDescent="0.25">
      <c r="A251" s="25"/>
      <c r="B251" s="16"/>
      <c r="C251" s="11"/>
      <c r="D251" s="6"/>
      <c r="E251" s="45"/>
      <c r="F251" s="46"/>
      <c r="G251" s="46"/>
      <c r="H251" s="46"/>
      <c r="I251" s="46"/>
      <c r="J251" s="46"/>
      <c r="K251" s="47"/>
      <c r="L251" s="46"/>
    </row>
    <row r="252" spans="1:12" ht="15" x14ac:dyDescent="0.25">
      <c r="A252" s="25"/>
      <c r="B252" s="16"/>
      <c r="C252" s="11"/>
      <c r="D252" s="6"/>
      <c r="E252" s="45"/>
      <c r="F252" s="46"/>
      <c r="G252" s="46"/>
      <c r="H252" s="46"/>
      <c r="I252" s="46"/>
      <c r="J252" s="46"/>
      <c r="K252" s="47"/>
      <c r="L252" s="46"/>
    </row>
    <row r="253" spans="1:12" ht="15" x14ac:dyDescent="0.25">
      <c r="A253" s="26"/>
      <c r="B253" s="18"/>
      <c r="C253" s="8"/>
      <c r="D253" s="20" t="s">
        <v>39</v>
      </c>
      <c r="E253" s="9"/>
      <c r="F253" s="21">
        <f>SUM(F247:F252)</f>
        <v>190</v>
      </c>
      <c r="G253" s="21">
        <f>SUM(G247:G252)</f>
        <v>5.51</v>
      </c>
      <c r="H253" s="21">
        <f>SUM(H247:H252)</f>
        <v>4.75</v>
      </c>
      <c r="I253" s="21">
        <f>SUM(I247:I252)</f>
        <v>7.98</v>
      </c>
      <c r="J253" s="21">
        <f>SUM(J247:J252)</f>
        <v>102.6</v>
      </c>
      <c r="K253" s="27"/>
      <c r="L253" s="21">
        <f>SUM(L247:L252)</f>
        <v>19.38</v>
      </c>
    </row>
    <row r="254" spans="1:12" ht="15.75" customHeight="1" x14ac:dyDescent="0.2">
      <c r="A254" s="31">
        <f>A213</f>
        <v>2</v>
      </c>
      <c r="B254" s="32">
        <f>B213</f>
        <v>6</v>
      </c>
      <c r="C254" s="55" t="s">
        <v>4</v>
      </c>
      <c r="D254" s="56"/>
      <c r="E254" s="33"/>
      <c r="F254" s="34">
        <f>F220+F224+F234+F239+F246+F253</f>
        <v>2676</v>
      </c>
      <c r="G254" s="34">
        <f>G220+G224+G234+G239+G246+G253</f>
        <v>98.144999999999996</v>
      </c>
      <c r="H254" s="34">
        <f>H220+H224+H234+H239+H246+H253</f>
        <v>103.71300000000001</v>
      </c>
      <c r="I254" s="34">
        <f>I220+I224+I234+I239+I246+I253</f>
        <v>376.09800000000001</v>
      </c>
      <c r="J254" s="34">
        <f>J220+J224+J234+J239+J246+J253</f>
        <v>2946.3219999999997</v>
      </c>
      <c r="K254" s="35"/>
      <c r="L254" s="34">
        <f>L220+L224+L234+L239+L246+L253</f>
        <v>246.65</v>
      </c>
    </row>
    <row r="255" spans="1:12" ht="15" x14ac:dyDescent="0.25">
      <c r="A255" s="15">
        <v>2</v>
      </c>
      <c r="B255" s="16">
        <v>7</v>
      </c>
      <c r="C255" s="24" t="s">
        <v>20</v>
      </c>
      <c r="D255" s="5" t="s">
        <v>21</v>
      </c>
      <c r="E255" s="42" t="s">
        <v>76</v>
      </c>
      <c r="F255" s="43">
        <v>185</v>
      </c>
      <c r="G255" s="43">
        <v>6.8650000000000002</v>
      </c>
      <c r="H255" s="43">
        <v>9.75</v>
      </c>
      <c r="I255" s="43">
        <v>24.844999999999999</v>
      </c>
      <c r="J255" s="43">
        <v>218.6</v>
      </c>
      <c r="K255" s="44">
        <v>311</v>
      </c>
      <c r="L255" s="43">
        <v>16.53</v>
      </c>
    </row>
    <row r="256" spans="1:12" ht="15" x14ac:dyDescent="0.25">
      <c r="A256" s="15"/>
      <c r="B256" s="16"/>
      <c r="C256" s="11"/>
      <c r="D256" s="6"/>
      <c r="E256" s="45" t="s">
        <v>51</v>
      </c>
      <c r="F256" s="46">
        <v>10</v>
      </c>
      <c r="G256" s="46">
        <v>0.01</v>
      </c>
      <c r="H256" s="46">
        <v>8.3000000000000007</v>
      </c>
      <c r="I256" s="46">
        <v>0.06</v>
      </c>
      <c r="J256" s="46">
        <v>106.6</v>
      </c>
      <c r="K256" s="47">
        <v>96</v>
      </c>
      <c r="L256" s="46">
        <v>8</v>
      </c>
    </row>
    <row r="257" spans="1:12" ht="15" x14ac:dyDescent="0.25">
      <c r="A257" s="15"/>
      <c r="B257" s="16"/>
      <c r="C257" s="11"/>
      <c r="D257" s="7" t="s">
        <v>22</v>
      </c>
      <c r="E257" s="45" t="s">
        <v>74</v>
      </c>
      <c r="F257" s="46">
        <v>200</v>
      </c>
      <c r="G257" s="46">
        <v>4.13</v>
      </c>
      <c r="H257" s="46">
        <v>4.335</v>
      </c>
      <c r="I257" s="46">
        <v>12.522</v>
      </c>
      <c r="J257" s="46">
        <v>110.667</v>
      </c>
      <c r="K257" s="47">
        <v>693</v>
      </c>
      <c r="L257" s="46">
        <v>11.61</v>
      </c>
    </row>
    <row r="258" spans="1:12" ht="15" x14ac:dyDescent="0.25">
      <c r="A258" s="15"/>
      <c r="B258" s="16"/>
      <c r="C258" s="11"/>
      <c r="D258" s="7" t="s">
        <v>23</v>
      </c>
      <c r="E258" s="45" t="s">
        <v>50</v>
      </c>
      <c r="F258" s="46">
        <v>40</v>
      </c>
      <c r="G258" s="46">
        <v>3.08</v>
      </c>
      <c r="H258" s="46">
        <v>1.2</v>
      </c>
      <c r="I258" s="46">
        <v>20.04</v>
      </c>
      <c r="J258" s="46">
        <v>106.6</v>
      </c>
      <c r="K258" s="47"/>
      <c r="L258" s="46">
        <v>3.92</v>
      </c>
    </row>
    <row r="259" spans="1:12" ht="15" x14ac:dyDescent="0.25">
      <c r="A259" s="15"/>
      <c r="B259" s="16"/>
      <c r="C259" s="11"/>
      <c r="D259" s="7" t="s">
        <v>24</v>
      </c>
      <c r="E259" s="45" t="s">
        <v>52</v>
      </c>
      <c r="F259" s="46">
        <v>185</v>
      </c>
      <c r="G259" s="46">
        <v>0.56000000000000005</v>
      </c>
      <c r="H259" s="46">
        <v>2</v>
      </c>
      <c r="I259" s="46">
        <v>15.91</v>
      </c>
      <c r="J259" s="46">
        <v>74</v>
      </c>
      <c r="K259" s="47"/>
      <c r="L259" s="46">
        <v>27</v>
      </c>
    </row>
    <row r="260" spans="1:12" ht="15" x14ac:dyDescent="0.25">
      <c r="A260" s="15"/>
      <c r="B260" s="16"/>
      <c r="C260" s="11"/>
      <c r="D260" s="6"/>
      <c r="E260" s="45"/>
      <c r="F260" s="46"/>
      <c r="G260" s="46"/>
      <c r="H260" s="46"/>
      <c r="I260" s="46"/>
      <c r="J260" s="46"/>
      <c r="K260" s="47"/>
      <c r="L260" s="46"/>
    </row>
    <row r="261" spans="1:12" ht="15" x14ac:dyDescent="0.25">
      <c r="A261" s="15"/>
      <c r="B261" s="16"/>
      <c r="C261" s="11"/>
      <c r="D261" s="6"/>
      <c r="E261" s="45"/>
      <c r="F261" s="46"/>
      <c r="G261" s="46"/>
      <c r="H261" s="46"/>
      <c r="I261" s="46"/>
      <c r="J261" s="46"/>
      <c r="K261" s="47"/>
      <c r="L261" s="46"/>
    </row>
    <row r="262" spans="1:12" ht="15" x14ac:dyDescent="0.25">
      <c r="A262" s="17"/>
      <c r="B262" s="18"/>
      <c r="C262" s="8"/>
      <c r="D262" s="19" t="s">
        <v>39</v>
      </c>
      <c r="E262" s="9"/>
      <c r="F262" s="21">
        <f>SUM(F255:F261)</f>
        <v>620</v>
      </c>
      <c r="G262" s="21">
        <f>SUM(G255:G261)</f>
        <v>14.645</v>
      </c>
      <c r="H262" s="21">
        <f>SUM(H255:H261)</f>
        <v>25.585000000000001</v>
      </c>
      <c r="I262" s="21">
        <f>SUM(I255:I261)</f>
        <v>73.376999999999995</v>
      </c>
      <c r="J262" s="21">
        <f>SUM(J255:J261)</f>
        <v>616.46699999999998</v>
      </c>
      <c r="K262" s="27"/>
      <c r="L262" s="21">
        <f>SUM(L255:L261)</f>
        <v>67.06</v>
      </c>
    </row>
    <row r="263" spans="1:12" ht="15" x14ac:dyDescent="0.25">
      <c r="A263" s="14">
        <f>A255</f>
        <v>2</v>
      </c>
      <c r="B263" s="14">
        <f>B255</f>
        <v>7</v>
      </c>
      <c r="C263" s="10" t="s">
        <v>25</v>
      </c>
      <c r="D263" s="12" t="s">
        <v>24</v>
      </c>
      <c r="E263" s="45"/>
      <c r="F263" s="46"/>
      <c r="G263" s="46"/>
      <c r="H263" s="46"/>
      <c r="I263" s="46"/>
      <c r="J263" s="46"/>
      <c r="K263" s="47"/>
      <c r="L263" s="46"/>
    </row>
    <row r="264" spans="1:12" ht="15" x14ac:dyDescent="0.25">
      <c r="A264" s="15"/>
      <c r="B264" s="16"/>
      <c r="C264" s="11"/>
      <c r="D264" s="6"/>
      <c r="E264" s="45"/>
      <c r="F264" s="46"/>
      <c r="G264" s="46"/>
      <c r="H264" s="46"/>
      <c r="I264" s="46"/>
      <c r="J264" s="46"/>
      <c r="K264" s="47"/>
      <c r="L264" s="46"/>
    </row>
    <row r="265" spans="1:12" ht="15" x14ac:dyDescent="0.25">
      <c r="A265" s="15"/>
      <c r="B265" s="16"/>
      <c r="C265" s="11"/>
      <c r="D265" s="6"/>
      <c r="E265" s="45"/>
      <c r="F265" s="46"/>
      <c r="G265" s="46"/>
      <c r="H265" s="46"/>
      <c r="I265" s="46"/>
      <c r="J265" s="46"/>
      <c r="K265" s="47"/>
      <c r="L265" s="46"/>
    </row>
    <row r="266" spans="1:12" ht="15" x14ac:dyDescent="0.25">
      <c r="A266" s="17"/>
      <c r="B266" s="18"/>
      <c r="C266" s="8"/>
      <c r="D266" s="19" t="s">
        <v>39</v>
      </c>
      <c r="E266" s="9"/>
      <c r="F266" s="21">
        <f>SUM(F263:F265)</f>
        <v>0</v>
      </c>
      <c r="G266" s="21">
        <f>SUM(G263:G265)</f>
        <v>0</v>
      </c>
      <c r="H266" s="21">
        <f>SUM(H263:H265)</f>
        <v>0</v>
      </c>
      <c r="I266" s="21">
        <f>SUM(I263:I265)</f>
        <v>0</v>
      </c>
      <c r="J266" s="21">
        <f>SUM(J263:J265)</f>
        <v>0</v>
      </c>
      <c r="K266" s="27"/>
      <c r="L266" s="21">
        <f>SUM(L263:L265)</f>
        <v>0</v>
      </c>
    </row>
    <row r="267" spans="1:12" ht="15" x14ac:dyDescent="0.25">
      <c r="A267" s="14">
        <f>A255</f>
        <v>2</v>
      </c>
      <c r="B267" s="14">
        <f>B255</f>
        <v>7</v>
      </c>
      <c r="C267" s="10" t="s">
        <v>26</v>
      </c>
      <c r="D267" s="7" t="s">
        <v>27</v>
      </c>
      <c r="E267" s="45" t="s">
        <v>86</v>
      </c>
      <c r="F267" s="46">
        <v>80</v>
      </c>
      <c r="G267" s="46">
        <v>1.59</v>
      </c>
      <c r="H267" s="46">
        <v>5.08</v>
      </c>
      <c r="I267" s="46">
        <v>14.53</v>
      </c>
      <c r="J267" s="46">
        <v>66.03</v>
      </c>
      <c r="K267" s="47">
        <v>43</v>
      </c>
      <c r="L267" s="46">
        <v>5.1100000000000003</v>
      </c>
    </row>
    <row r="268" spans="1:12" ht="15" x14ac:dyDescent="0.25">
      <c r="A268" s="15"/>
      <c r="B268" s="16"/>
      <c r="C268" s="11"/>
      <c r="D268" s="7" t="s">
        <v>28</v>
      </c>
      <c r="E268" s="45" t="s">
        <v>111</v>
      </c>
      <c r="F268" s="46">
        <v>211</v>
      </c>
      <c r="G268" s="46">
        <v>6.484</v>
      </c>
      <c r="H268" s="46">
        <v>6.0170000000000003</v>
      </c>
      <c r="I268" s="46">
        <v>6.1749999999999998</v>
      </c>
      <c r="J268" s="46">
        <v>111.12</v>
      </c>
      <c r="K268" s="47">
        <v>157</v>
      </c>
      <c r="L268" s="46">
        <v>17.510000000000002</v>
      </c>
    </row>
    <row r="269" spans="1:12" ht="15" x14ac:dyDescent="0.25">
      <c r="A269" s="15"/>
      <c r="B269" s="16"/>
      <c r="C269" s="11"/>
      <c r="D269" s="7" t="s">
        <v>29</v>
      </c>
      <c r="E269" s="45" t="s">
        <v>112</v>
      </c>
      <c r="F269" s="46">
        <v>290</v>
      </c>
      <c r="G269" s="46">
        <v>23.695</v>
      </c>
      <c r="H269" s="46">
        <v>12.3</v>
      </c>
      <c r="I269" s="46">
        <v>31.92</v>
      </c>
      <c r="J269" s="46">
        <v>342.52</v>
      </c>
      <c r="K269" s="47">
        <v>436</v>
      </c>
      <c r="L269" s="46">
        <v>56.41</v>
      </c>
    </row>
    <row r="270" spans="1:12" ht="15" x14ac:dyDescent="0.25">
      <c r="A270" s="15"/>
      <c r="B270" s="16"/>
      <c r="C270" s="11"/>
      <c r="D270" s="7" t="s">
        <v>30</v>
      </c>
      <c r="E270" s="45"/>
      <c r="F270" s="46"/>
      <c r="G270" s="46"/>
      <c r="H270" s="46"/>
      <c r="I270" s="46"/>
      <c r="J270" s="46"/>
      <c r="K270" s="47"/>
      <c r="L270" s="46"/>
    </row>
    <row r="271" spans="1:12" ht="15" x14ac:dyDescent="0.25">
      <c r="A271" s="15"/>
      <c r="B271" s="16"/>
      <c r="C271" s="11"/>
      <c r="D271" s="7" t="s">
        <v>31</v>
      </c>
      <c r="E271" s="45" t="s">
        <v>57</v>
      </c>
      <c r="F271" s="46">
        <v>200</v>
      </c>
      <c r="G271" s="46">
        <v>4.2000000000000003E-2</v>
      </c>
      <c r="H271" s="46">
        <v>0</v>
      </c>
      <c r="I271" s="46">
        <v>9.1880000000000006</v>
      </c>
      <c r="J271" s="46">
        <v>40.68</v>
      </c>
      <c r="K271" s="47">
        <v>639</v>
      </c>
      <c r="L271" s="46">
        <v>2.4300000000000002</v>
      </c>
    </row>
    <row r="272" spans="1:12" ht="15" x14ac:dyDescent="0.25">
      <c r="A272" s="15"/>
      <c r="B272" s="16"/>
      <c r="C272" s="11"/>
      <c r="D272" s="7" t="s">
        <v>32</v>
      </c>
      <c r="E272" s="45" t="s">
        <v>50</v>
      </c>
      <c r="F272" s="46">
        <v>50</v>
      </c>
      <c r="G272" s="46">
        <v>3.85</v>
      </c>
      <c r="H272" s="46">
        <v>1.5</v>
      </c>
      <c r="I272" s="46">
        <v>25.05</v>
      </c>
      <c r="J272" s="46">
        <v>129.5</v>
      </c>
      <c r="K272" s="47"/>
      <c r="L272" s="46">
        <v>4.9000000000000004</v>
      </c>
    </row>
    <row r="273" spans="1:12" ht="15" x14ac:dyDescent="0.25">
      <c r="A273" s="15"/>
      <c r="B273" s="16"/>
      <c r="C273" s="11"/>
      <c r="D273" s="7" t="s">
        <v>33</v>
      </c>
      <c r="E273" s="45" t="s">
        <v>58</v>
      </c>
      <c r="F273" s="46">
        <v>40</v>
      </c>
      <c r="G273" s="46">
        <v>3.4</v>
      </c>
      <c r="H273" s="46">
        <v>1.32</v>
      </c>
      <c r="I273" s="46">
        <v>17</v>
      </c>
      <c r="J273" s="46">
        <v>103.2</v>
      </c>
      <c r="K273" s="47"/>
      <c r="L273" s="46">
        <v>2.13</v>
      </c>
    </row>
    <row r="274" spans="1:12" ht="15" x14ac:dyDescent="0.25">
      <c r="A274" s="15"/>
      <c r="B274" s="16"/>
      <c r="C274" s="11"/>
      <c r="D274" s="6"/>
      <c r="E274" s="45"/>
      <c r="F274" s="46"/>
      <c r="G274" s="46"/>
      <c r="H274" s="46"/>
      <c r="I274" s="46"/>
      <c r="J274" s="46"/>
      <c r="K274" s="47"/>
      <c r="L274" s="46"/>
    </row>
    <row r="275" spans="1:12" ht="15" x14ac:dyDescent="0.25">
      <c r="A275" s="15"/>
      <c r="B275" s="16"/>
      <c r="C275" s="11"/>
      <c r="D275" s="6"/>
      <c r="E275" s="45"/>
      <c r="F275" s="46"/>
      <c r="G275" s="46"/>
      <c r="H275" s="46"/>
      <c r="I275" s="46"/>
      <c r="J275" s="46"/>
      <c r="K275" s="47"/>
      <c r="L275" s="46"/>
    </row>
    <row r="276" spans="1:12" ht="15" x14ac:dyDescent="0.25">
      <c r="A276" s="17"/>
      <c r="B276" s="18"/>
      <c r="C276" s="8"/>
      <c r="D276" s="19" t="s">
        <v>39</v>
      </c>
      <c r="E276" s="9"/>
      <c r="F276" s="21">
        <f>SUM(F267:F275)</f>
        <v>871</v>
      </c>
      <c r="G276" s="21">
        <f>SUM(G267:G275)</f>
        <v>39.061</v>
      </c>
      <c r="H276" s="21">
        <f>SUM(H267:H275)</f>
        <v>26.217000000000002</v>
      </c>
      <c r="I276" s="21">
        <f>SUM(I267:I275)</f>
        <v>103.863</v>
      </c>
      <c r="J276" s="21">
        <f>SUM(J267:J275)</f>
        <v>793.05</v>
      </c>
      <c r="K276" s="27"/>
      <c r="L276" s="21">
        <f>SUM(L267:L275)</f>
        <v>88.490000000000009</v>
      </c>
    </row>
    <row r="277" spans="1:12" ht="15" x14ac:dyDescent="0.25">
      <c r="A277" s="14">
        <f>A255</f>
        <v>2</v>
      </c>
      <c r="B277" s="14">
        <f>B255</f>
        <v>7</v>
      </c>
      <c r="C277" s="10" t="s">
        <v>34</v>
      </c>
      <c r="D277" s="12" t="s">
        <v>35</v>
      </c>
      <c r="E277" s="45" t="s">
        <v>80</v>
      </c>
      <c r="F277" s="46">
        <v>154.5</v>
      </c>
      <c r="G277" s="46">
        <v>16.504999999999999</v>
      </c>
      <c r="H277" s="46">
        <v>21.81</v>
      </c>
      <c r="I277" s="46">
        <v>9.4</v>
      </c>
      <c r="J277" s="46">
        <v>287.48</v>
      </c>
      <c r="K277" s="47">
        <v>342</v>
      </c>
      <c r="L277" s="46">
        <v>45.3</v>
      </c>
    </row>
    <row r="278" spans="1:12" ht="15" x14ac:dyDescent="0.25">
      <c r="A278" s="15"/>
      <c r="B278" s="16"/>
      <c r="C278" s="11"/>
      <c r="D278" s="12" t="s">
        <v>31</v>
      </c>
      <c r="E278" s="45" t="s">
        <v>70</v>
      </c>
      <c r="F278" s="46">
        <v>200</v>
      </c>
      <c r="G278" s="46">
        <v>1</v>
      </c>
      <c r="H278" s="46">
        <v>0</v>
      </c>
      <c r="I278" s="46">
        <v>23.4</v>
      </c>
      <c r="J278" s="46">
        <v>94</v>
      </c>
      <c r="K278" s="47"/>
      <c r="L278" s="46">
        <v>10</v>
      </c>
    </row>
    <row r="279" spans="1:12" ht="15" x14ac:dyDescent="0.25">
      <c r="A279" s="15"/>
      <c r="B279" s="16"/>
      <c r="C279" s="11"/>
      <c r="D279" s="6" t="s">
        <v>23</v>
      </c>
      <c r="E279" s="45" t="s">
        <v>58</v>
      </c>
      <c r="F279" s="46">
        <v>40</v>
      </c>
      <c r="G279" s="46">
        <v>3.4</v>
      </c>
      <c r="H279" s="46">
        <v>1.32</v>
      </c>
      <c r="I279" s="46">
        <v>17</v>
      </c>
      <c r="J279" s="46">
        <v>103.2</v>
      </c>
      <c r="K279" s="47"/>
      <c r="L279" s="46">
        <v>2.13</v>
      </c>
    </row>
    <row r="280" spans="1:12" ht="15" x14ac:dyDescent="0.25">
      <c r="A280" s="15"/>
      <c r="B280" s="16"/>
      <c r="C280" s="11"/>
      <c r="D280" s="6"/>
      <c r="E280" s="45"/>
      <c r="F280" s="46"/>
      <c r="G280" s="46"/>
      <c r="H280" s="46"/>
      <c r="I280" s="46"/>
      <c r="J280" s="46"/>
      <c r="K280" s="47"/>
      <c r="L280" s="46"/>
    </row>
    <row r="281" spans="1:12" ht="15" x14ac:dyDescent="0.25">
      <c r="A281" s="17"/>
      <c r="B281" s="18"/>
      <c r="C281" s="8"/>
      <c r="D281" s="19" t="s">
        <v>39</v>
      </c>
      <c r="E281" s="9"/>
      <c r="F281" s="21">
        <f>SUM(F277:F280)</f>
        <v>394.5</v>
      </c>
      <c r="G281" s="21">
        <f>SUM(G277:G280)</f>
        <v>20.904999999999998</v>
      </c>
      <c r="H281" s="21">
        <f>SUM(H277:H280)</f>
        <v>23.13</v>
      </c>
      <c r="I281" s="21">
        <f>SUM(I277:I280)</f>
        <v>49.8</v>
      </c>
      <c r="J281" s="21">
        <f>SUM(J277:J280)</f>
        <v>484.68</v>
      </c>
      <c r="K281" s="27"/>
      <c r="L281" s="21">
        <f>SUM(L277:L280)</f>
        <v>57.43</v>
      </c>
    </row>
    <row r="282" spans="1:12" ht="15" x14ac:dyDescent="0.25">
      <c r="A282" s="14">
        <f>A255</f>
        <v>2</v>
      </c>
      <c r="B282" s="14">
        <f>B255</f>
        <v>7</v>
      </c>
      <c r="C282" s="10" t="s">
        <v>36</v>
      </c>
      <c r="D282" s="7" t="s">
        <v>21</v>
      </c>
      <c r="E282" s="45" t="s">
        <v>113</v>
      </c>
      <c r="F282" s="46">
        <v>90</v>
      </c>
      <c r="G282" s="46">
        <v>14.047000000000001</v>
      </c>
      <c r="H282" s="46">
        <v>13.055</v>
      </c>
      <c r="I282" s="46">
        <v>52.604999999999997</v>
      </c>
      <c r="J282" s="46">
        <v>187.12</v>
      </c>
      <c r="K282" s="47">
        <v>468</v>
      </c>
      <c r="L282" s="46">
        <v>29.72</v>
      </c>
    </row>
    <row r="283" spans="1:12" ht="15" x14ac:dyDescent="0.25">
      <c r="A283" s="15"/>
      <c r="B283" s="16"/>
      <c r="C283" s="11"/>
      <c r="D283" s="7" t="s">
        <v>30</v>
      </c>
      <c r="E283" s="45" t="s">
        <v>114</v>
      </c>
      <c r="F283" s="46">
        <v>155</v>
      </c>
      <c r="G283" s="46">
        <v>5.3849999999999998</v>
      </c>
      <c r="H283" s="46">
        <v>36.979999999999997</v>
      </c>
      <c r="I283" s="46">
        <v>0.8</v>
      </c>
      <c r="J283" s="46">
        <v>198.3</v>
      </c>
      <c r="K283" s="47">
        <v>332</v>
      </c>
      <c r="L283" s="46">
        <v>6.26</v>
      </c>
    </row>
    <row r="284" spans="1:12" ht="15" x14ac:dyDescent="0.25">
      <c r="A284" s="15"/>
      <c r="B284" s="16"/>
      <c r="C284" s="11"/>
      <c r="D284" s="7" t="s">
        <v>31</v>
      </c>
      <c r="E284" s="45" t="s">
        <v>49</v>
      </c>
      <c r="F284" s="46">
        <v>200</v>
      </c>
      <c r="G284" s="46">
        <v>0.2</v>
      </c>
      <c r="H284" s="46">
        <v>0.05</v>
      </c>
      <c r="I284" s="46">
        <v>7.03</v>
      </c>
      <c r="J284" s="46">
        <v>33.4</v>
      </c>
      <c r="K284" s="47">
        <v>685</v>
      </c>
      <c r="L284" s="46">
        <v>1.02</v>
      </c>
    </row>
    <row r="285" spans="1:12" ht="15" x14ac:dyDescent="0.25">
      <c r="A285" s="15"/>
      <c r="B285" s="16"/>
      <c r="C285" s="11"/>
      <c r="D285" s="7" t="s">
        <v>23</v>
      </c>
      <c r="E285" s="45" t="s">
        <v>50</v>
      </c>
      <c r="F285" s="46">
        <v>50</v>
      </c>
      <c r="G285" s="46">
        <v>3.85</v>
      </c>
      <c r="H285" s="46">
        <v>1.5</v>
      </c>
      <c r="I285" s="46">
        <v>25.05</v>
      </c>
      <c r="J285" s="46">
        <v>129.5</v>
      </c>
      <c r="K285" s="47"/>
      <c r="L285" s="46">
        <v>4.9000000000000004</v>
      </c>
    </row>
    <row r="286" spans="1:12" ht="15" x14ac:dyDescent="0.25">
      <c r="A286" s="15"/>
      <c r="B286" s="16"/>
      <c r="C286" s="11"/>
      <c r="D286" s="6" t="s">
        <v>23</v>
      </c>
      <c r="E286" s="45" t="s">
        <v>58</v>
      </c>
      <c r="F286" s="46">
        <v>40</v>
      </c>
      <c r="G286" s="46">
        <v>3.4</v>
      </c>
      <c r="H286" s="46">
        <v>1.32</v>
      </c>
      <c r="I286" s="46">
        <v>17</v>
      </c>
      <c r="J286" s="46">
        <v>103.2</v>
      </c>
      <c r="K286" s="47"/>
      <c r="L286" s="46">
        <v>2.13</v>
      </c>
    </row>
    <row r="287" spans="1:12" ht="15" x14ac:dyDescent="0.25">
      <c r="A287" s="15"/>
      <c r="B287" s="16"/>
      <c r="C287" s="11"/>
      <c r="D287" s="6" t="s">
        <v>27</v>
      </c>
      <c r="E287" s="45" t="s">
        <v>90</v>
      </c>
      <c r="F287" s="46">
        <v>80</v>
      </c>
      <c r="G287" s="46">
        <v>1.48</v>
      </c>
      <c r="H287" s="46">
        <v>5.38</v>
      </c>
      <c r="I287" s="46">
        <v>7.46</v>
      </c>
      <c r="J287" s="46">
        <v>82.62</v>
      </c>
      <c r="K287" s="47">
        <v>78</v>
      </c>
      <c r="L287" s="46">
        <v>5.08</v>
      </c>
    </row>
    <row r="288" spans="1:12" ht="15" x14ac:dyDescent="0.25">
      <c r="A288" s="17"/>
      <c r="B288" s="18"/>
      <c r="C288" s="8"/>
      <c r="D288" s="19" t="s">
        <v>39</v>
      </c>
      <c r="E288" s="9"/>
      <c r="F288" s="21">
        <f>SUM(F282:F287)</f>
        <v>615</v>
      </c>
      <c r="G288" s="21">
        <f>SUM(G282:G287)</f>
        <v>28.362000000000002</v>
      </c>
      <c r="H288" s="21">
        <f>SUM(H282:H287)</f>
        <v>58.284999999999997</v>
      </c>
      <c r="I288" s="21">
        <f>SUM(I282:I287)</f>
        <v>109.94499999999999</v>
      </c>
      <c r="J288" s="21">
        <f>SUM(J282:J287)</f>
        <v>734.14</v>
      </c>
      <c r="K288" s="27"/>
      <c r="L288" s="21">
        <f>SUM(L282:L287)</f>
        <v>49.11</v>
      </c>
    </row>
    <row r="289" spans="1:12" ht="15" x14ac:dyDescent="0.25">
      <c r="A289" s="14">
        <f>A255</f>
        <v>2</v>
      </c>
      <c r="B289" s="14">
        <f>B255</f>
        <v>7</v>
      </c>
      <c r="C289" s="10" t="s">
        <v>37</v>
      </c>
      <c r="D289" s="12" t="s">
        <v>38</v>
      </c>
      <c r="E289" s="45" t="s">
        <v>110</v>
      </c>
      <c r="F289" s="46">
        <v>190</v>
      </c>
      <c r="G289" s="46">
        <v>5.51</v>
      </c>
      <c r="H289" s="46">
        <v>4.75</v>
      </c>
      <c r="I289" s="46">
        <v>7.98</v>
      </c>
      <c r="J289" s="46">
        <v>102.6</v>
      </c>
      <c r="K289" s="47">
        <v>698</v>
      </c>
      <c r="L289" s="46">
        <v>19.38</v>
      </c>
    </row>
    <row r="290" spans="1:12" ht="15" x14ac:dyDescent="0.25">
      <c r="A290" s="15"/>
      <c r="B290" s="16"/>
      <c r="C290" s="11"/>
      <c r="D290" s="12" t="s">
        <v>35</v>
      </c>
      <c r="E290" s="45"/>
      <c r="F290" s="46"/>
      <c r="G290" s="46"/>
      <c r="H290" s="46"/>
      <c r="I290" s="46"/>
      <c r="J290" s="46"/>
      <c r="K290" s="47"/>
      <c r="L290" s="46"/>
    </row>
    <row r="291" spans="1:12" ht="15" x14ac:dyDescent="0.25">
      <c r="A291" s="15"/>
      <c r="B291" s="16"/>
      <c r="C291" s="11"/>
      <c r="D291" s="12" t="s">
        <v>31</v>
      </c>
      <c r="E291" s="45"/>
      <c r="F291" s="46"/>
      <c r="G291" s="46"/>
      <c r="H291" s="46"/>
      <c r="I291" s="46"/>
      <c r="J291" s="46"/>
      <c r="K291" s="47"/>
      <c r="L291" s="46"/>
    </row>
    <row r="292" spans="1:12" ht="15" x14ac:dyDescent="0.25">
      <c r="A292" s="15"/>
      <c r="B292" s="16"/>
      <c r="C292" s="11"/>
      <c r="D292" s="12" t="s">
        <v>24</v>
      </c>
      <c r="E292" s="45"/>
      <c r="F292" s="46"/>
      <c r="G292" s="46"/>
      <c r="H292" s="46"/>
      <c r="I292" s="46"/>
      <c r="J292" s="46"/>
      <c r="K292" s="47"/>
      <c r="L292" s="46"/>
    </row>
    <row r="293" spans="1:12" ht="15" x14ac:dyDescent="0.25">
      <c r="A293" s="15"/>
      <c r="B293" s="16"/>
      <c r="C293" s="11"/>
      <c r="D293" s="6"/>
      <c r="E293" s="45"/>
      <c r="F293" s="46"/>
      <c r="G293" s="46"/>
      <c r="H293" s="46"/>
      <c r="I293" s="46"/>
      <c r="J293" s="46"/>
      <c r="K293" s="47"/>
      <c r="L293" s="46"/>
    </row>
    <row r="294" spans="1:12" ht="15" x14ac:dyDescent="0.25">
      <c r="A294" s="15"/>
      <c r="B294" s="16"/>
      <c r="C294" s="11"/>
      <c r="D294" s="6"/>
      <c r="E294" s="45"/>
      <c r="F294" s="46"/>
      <c r="G294" s="46"/>
      <c r="H294" s="46"/>
      <c r="I294" s="46"/>
      <c r="J294" s="46"/>
      <c r="K294" s="47"/>
      <c r="L294" s="46"/>
    </row>
    <row r="295" spans="1:12" ht="15" x14ac:dyDescent="0.25">
      <c r="A295" s="17"/>
      <c r="B295" s="18"/>
      <c r="C295" s="8"/>
      <c r="D295" s="20" t="s">
        <v>39</v>
      </c>
      <c r="E295" s="9"/>
      <c r="F295" s="21">
        <f>SUM(F289:F294)</f>
        <v>190</v>
      </c>
      <c r="G295" s="21">
        <f>SUM(G289:G294)</f>
        <v>5.51</v>
      </c>
      <c r="H295" s="21">
        <f>SUM(H289:H294)</f>
        <v>4.75</v>
      </c>
      <c r="I295" s="21">
        <f>SUM(I289:I294)</f>
        <v>7.98</v>
      </c>
      <c r="J295" s="21">
        <f>SUM(J289:J294)</f>
        <v>102.6</v>
      </c>
      <c r="K295" s="27"/>
      <c r="L295" s="21">
        <f>SUM(L289:L294)</f>
        <v>19.38</v>
      </c>
    </row>
    <row r="296" spans="1:12" ht="15.75" customHeight="1" x14ac:dyDescent="0.2">
      <c r="A296" s="36">
        <f>A255</f>
        <v>2</v>
      </c>
      <c r="B296" s="36">
        <f>B255</f>
        <v>7</v>
      </c>
      <c r="C296" s="55" t="s">
        <v>4</v>
      </c>
      <c r="D296" s="56"/>
      <c r="E296" s="33"/>
      <c r="F296" s="34">
        <f>F262+F266+F276+F281+F288+F295</f>
        <v>2690.5</v>
      </c>
      <c r="G296" s="34">
        <f>G262+G266+G276+G281+G288+G295</f>
        <v>108.48300000000002</v>
      </c>
      <c r="H296" s="34">
        <f>H262+H266+H276+H281+H288+H295</f>
        <v>137.96699999999998</v>
      </c>
      <c r="I296" s="34">
        <f>I262+I266+I276+I281+I288+I295</f>
        <v>344.96500000000003</v>
      </c>
      <c r="J296" s="34">
        <f>J262+J266+J276+J281+J288+J295</f>
        <v>2730.9369999999999</v>
      </c>
      <c r="K296" s="35"/>
      <c r="L296" s="34">
        <f>L262+L266+L276+L281+L288+L295</f>
        <v>281.47000000000003</v>
      </c>
    </row>
    <row r="297" spans="1:12" ht="25.5" x14ac:dyDescent="0.25">
      <c r="A297" s="22">
        <v>2</v>
      </c>
      <c r="B297" s="23">
        <v>8</v>
      </c>
      <c r="C297" s="24" t="s">
        <v>20</v>
      </c>
      <c r="D297" s="5" t="s">
        <v>21</v>
      </c>
      <c r="E297" s="42" t="s">
        <v>115</v>
      </c>
      <c r="F297" s="43">
        <v>185</v>
      </c>
      <c r="G297" s="43">
        <v>7.2649999999999997</v>
      </c>
      <c r="H297" s="43">
        <v>10.79</v>
      </c>
      <c r="I297" s="43">
        <v>23.085000000000001</v>
      </c>
      <c r="J297" s="43">
        <v>222.4</v>
      </c>
      <c r="K297" s="44">
        <v>311</v>
      </c>
      <c r="L297" s="43">
        <v>16.39</v>
      </c>
    </row>
    <row r="298" spans="1:12" ht="15" x14ac:dyDescent="0.25">
      <c r="A298" s="25"/>
      <c r="B298" s="16"/>
      <c r="C298" s="11"/>
      <c r="D298" s="6"/>
      <c r="E298" s="45" t="s">
        <v>51</v>
      </c>
      <c r="F298" s="46">
        <v>10</v>
      </c>
      <c r="G298" s="46">
        <v>0.01</v>
      </c>
      <c r="H298" s="46">
        <v>8.3000000000000007</v>
      </c>
      <c r="I298" s="46">
        <v>0.06</v>
      </c>
      <c r="J298" s="46">
        <v>106.6</v>
      </c>
      <c r="K298" s="47">
        <v>96</v>
      </c>
      <c r="L298" s="46">
        <v>8</v>
      </c>
    </row>
    <row r="299" spans="1:12" ht="15" x14ac:dyDescent="0.25">
      <c r="A299" s="25"/>
      <c r="B299" s="16"/>
      <c r="C299" s="11"/>
      <c r="D299" s="7" t="s">
        <v>22</v>
      </c>
      <c r="E299" s="45" t="s">
        <v>62</v>
      </c>
      <c r="F299" s="46">
        <v>200</v>
      </c>
      <c r="G299" s="46">
        <v>4.2869999999999999</v>
      </c>
      <c r="H299" s="46">
        <v>4.1269999999999998</v>
      </c>
      <c r="I299" s="46">
        <v>12.67</v>
      </c>
      <c r="J299" s="46">
        <v>109.57</v>
      </c>
      <c r="K299" s="47">
        <v>692</v>
      </c>
      <c r="L299" s="46">
        <v>10.76</v>
      </c>
    </row>
    <row r="300" spans="1:12" ht="15" x14ac:dyDescent="0.25">
      <c r="A300" s="25"/>
      <c r="B300" s="16"/>
      <c r="C300" s="11"/>
      <c r="D300" s="7" t="s">
        <v>23</v>
      </c>
      <c r="E300" s="45" t="s">
        <v>50</v>
      </c>
      <c r="F300" s="46">
        <v>40</v>
      </c>
      <c r="G300" s="46">
        <v>3.08</v>
      </c>
      <c r="H300" s="46">
        <v>1.2</v>
      </c>
      <c r="I300" s="46">
        <v>20.04</v>
      </c>
      <c r="J300" s="46">
        <v>106</v>
      </c>
      <c r="K300" s="47"/>
      <c r="L300" s="46">
        <v>3.92</v>
      </c>
    </row>
    <row r="301" spans="1:12" ht="15" x14ac:dyDescent="0.25">
      <c r="A301" s="25"/>
      <c r="B301" s="16"/>
      <c r="C301" s="11"/>
      <c r="D301" s="7" t="s">
        <v>24</v>
      </c>
      <c r="E301" s="45" t="s">
        <v>52</v>
      </c>
      <c r="F301" s="46">
        <v>185</v>
      </c>
      <c r="G301" s="46">
        <v>0.56000000000000005</v>
      </c>
      <c r="H301" s="46">
        <v>0</v>
      </c>
      <c r="I301" s="46">
        <v>15.91</v>
      </c>
      <c r="J301" s="46">
        <v>74</v>
      </c>
      <c r="K301" s="47"/>
      <c r="L301" s="46">
        <v>27</v>
      </c>
    </row>
    <row r="302" spans="1:12" ht="15" x14ac:dyDescent="0.25">
      <c r="A302" s="25"/>
      <c r="B302" s="16"/>
      <c r="C302" s="11"/>
      <c r="D302" s="6"/>
      <c r="E302" s="45"/>
      <c r="F302" s="46"/>
      <c r="G302" s="46"/>
      <c r="H302" s="46"/>
      <c r="I302" s="46"/>
      <c r="J302" s="46"/>
      <c r="K302" s="47"/>
      <c r="L302" s="46"/>
    </row>
    <row r="303" spans="1:12" ht="15" x14ac:dyDescent="0.25">
      <c r="A303" s="25"/>
      <c r="B303" s="16"/>
      <c r="C303" s="11"/>
      <c r="D303" s="6"/>
      <c r="E303" s="45"/>
      <c r="F303" s="46"/>
      <c r="G303" s="46"/>
      <c r="H303" s="46"/>
      <c r="I303" s="46"/>
      <c r="J303" s="46"/>
      <c r="K303" s="47"/>
      <c r="L303" s="46"/>
    </row>
    <row r="304" spans="1:12" ht="15" x14ac:dyDescent="0.25">
      <c r="A304" s="26"/>
      <c r="B304" s="18"/>
      <c r="C304" s="8"/>
      <c r="D304" s="19" t="s">
        <v>39</v>
      </c>
      <c r="E304" s="9"/>
      <c r="F304" s="21">
        <f>SUM(F297:F303)</f>
        <v>620</v>
      </c>
      <c r="G304" s="21">
        <f>SUM(G297:G303)</f>
        <v>15.202</v>
      </c>
      <c r="H304" s="21">
        <f>SUM(H297:H303)</f>
        <v>24.416999999999998</v>
      </c>
      <c r="I304" s="21">
        <f>SUM(I297:I303)</f>
        <v>71.765000000000001</v>
      </c>
      <c r="J304" s="21">
        <f>SUM(J297:J303)</f>
        <v>618.56999999999994</v>
      </c>
      <c r="K304" s="27"/>
      <c r="L304" s="21">
        <f>SUM(L297:L303)</f>
        <v>66.069999999999993</v>
      </c>
    </row>
    <row r="305" spans="1:12" ht="15" x14ac:dyDescent="0.25">
      <c r="A305" s="28">
        <f>A297</f>
        <v>2</v>
      </c>
      <c r="B305" s="14">
        <f>B297</f>
        <v>8</v>
      </c>
      <c r="C305" s="10" t="s">
        <v>25</v>
      </c>
      <c r="D305" s="12" t="s">
        <v>24</v>
      </c>
      <c r="E305" s="45"/>
      <c r="F305" s="46"/>
      <c r="G305" s="46"/>
      <c r="H305" s="46"/>
      <c r="I305" s="46"/>
      <c r="J305" s="46"/>
      <c r="K305" s="47"/>
      <c r="L305" s="46"/>
    </row>
    <row r="306" spans="1:12" ht="15" x14ac:dyDescent="0.25">
      <c r="A306" s="25"/>
      <c r="B306" s="16"/>
      <c r="C306" s="11"/>
      <c r="D306" s="6"/>
      <c r="E306" s="45"/>
      <c r="F306" s="46"/>
      <c r="G306" s="46"/>
      <c r="H306" s="46"/>
      <c r="I306" s="46"/>
      <c r="J306" s="46"/>
      <c r="K306" s="47"/>
      <c r="L306" s="46"/>
    </row>
    <row r="307" spans="1:12" ht="15" x14ac:dyDescent="0.25">
      <c r="A307" s="25"/>
      <c r="B307" s="16"/>
      <c r="C307" s="11"/>
      <c r="D307" s="6"/>
      <c r="E307" s="45"/>
      <c r="F307" s="46"/>
      <c r="G307" s="46"/>
      <c r="H307" s="46"/>
      <c r="I307" s="46"/>
      <c r="J307" s="46"/>
      <c r="K307" s="47"/>
      <c r="L307" s="46"/>
    </row>
    <row r="308" spans="1:12" ht="15" x14ac:dyDescent="0.25">
      <c r="A308" s="26"/>
      <c r="B308" s="18"/>
      <c r="C308" s="8"/>
      <c r="D308" s="19" t="s">
        <v>39</v>
      </c>
      <c r="E308" s="9"/>
      <c r="F308" s="21">
        <f>SUM(F305:F307)</f>
        <v>0</v>
      </c>
      <c r="G308" s="21">
        <f>SUM(G305:G307)</f>
        <v>0</v>
      </c>
      <c r="H308" s="21">
        <f>SUM(H305:H307)</f>
        <v>0</v>
      </c>
      <c r="I308" s="21">
        <f>SUM(I305:I307)</f>
        <v>0</v>
      </c>
      <c r="J308" s="21">
        <f>SUM(J305:J307)</f>
        <v>0</v>
      </c>
      <c r="K308" s="27"/>
      <c r="L308" s="21">
        <f>SUM(L305:L307)</f>
        <v>0</v>
      </c>
    </row>
    <row r="309" spans="1:12" ht="15" x14ac:dyDescent="0.25">
      <c r="A309" s="28">
        <f>A297</f>
        <v>2</v>
      </c>
      <c r="B309" s="14">
        <f>B297</f>
        <v>8</v>
      </c>
      <c r="C309" s="10" t="s">
        <v>26</v>
      </c>
      <c r="D309" s="7" t="s">
        <v>27</v>
      </c>
      <c r="E309" s="45" t="s">
        <v>116</v>
      </c>
      <c r="F309" s="46">
        <v>80</v>
      </c>
      <c r="G309" s="46">
        <v>1.248</v>
      </c>
      <c r="H309" s="46">
        <v>7.1680000000000001</v>
      </c>
      <c r="I309" s="46">
        <v>7.9950000000000001</v>
      </c>
      <c r="J309" s="46">
        <v>101.63</v>
      </c>
      <c r="K309" s="47">
        <v>71</v>
      </c>
      <c r="L309" s="46">
        <v>5.39</v>
      </c>
    </row>
    <row r="310" spans="1:12" ht="15" x14ac:dyDescent="0.25">
      <c r="A310" s="25"/>
      <c r="B310" s="16"/>
      <c r="C310" s="11"/>
      <c r="D310" s="7" t="s">
        <v>28</v>
      </c>
      <c r="E310" s="45" t="s">
        <v>117</v>
      </c>
      <c r="F310" s="46">
        <v>211</v>
      </c>
      <c r="G310" s="46">
        <v>1.8</v>
      </c>
      <c r="H310" s="46">
        <v>77.043999999999997</v>
      </c>
      <c r="I310" s="46">
        <v>6.2750000000000004</v>
      </c>
      <c r="J310" s="46">
        <v>82.15</v>
      </c>
      <c r="K310" s="47">
        <v>140</v>
      </c>
      <c r="L310" s="46">
        <v>7.02</v>
      </c>
    </row>
    <row r="311" spans="1:12" ht="15" x14ac:dyDescent="0.25">
      <c r="A311" s="25"/>
      <c r="B311" s="16"/>
      <c r="C311" s="11"/>
      <c r="D311" s="7" t="s">
        <v>29</v>
      </c>
      <c r="E311" s="45" t="s">
        <v>118</v>
      </c>
      <c r="F311" s="46">
        <v>100</v>
      </c>
      <c r="G311" s="46">
        <v>23.175999999999998</v>
      </c>
      <c r="H311" s="46">
        <v>25.620999999999999</v>
      </c>
      <c r="I311" s="46">
        <v>8.9749999999999996</v>
      </c>
      <c r="J311" s="46">
        <v>373.95</v>
      </c>
      <c r="K311" s="47">
        <v>498</v>
      </c>
      <c r="L311" s="46">
        <v>36.06</v>
      </c>
    </row>
    <row r="312" spans="1:12" ht="15" x14ac:dyDescent="0.25">
      <c r="A312" s="25"/>
      <c r="B312" s="16"/>
      <c r="C312" s="11"/>
      <c r="D312" s="7" t="s">
        <v>30</v>
      </c>
      <c r="E312" s="45" t="s">
        <v>119</v>
      </c>
      <c r="F312" s="46">
        <v>150</v>
      </c>
      <c r="G312" s="46">
        <v>13.805</v>
      </c>
      <c r="H312" s="46">
        <v>5.1100000000000003</v>
      </c>
      <c r="I312" s="46">
        <v>28.89</v>
      </c>
      <c r="J312" s="46">
        <v>217.9</v>
      </c>
      <c r="K312" s="47">
        <v>330</v>
      </c>
      <c r="L312" s="46">
        <v>6.52</v>
      </c>
    </row>
    <row r="313" spans="1:12" ht="15" x14ac:dyDescent="0.25">
      <c r="A313" s="25"/>
      <c r="B313" s="16"/>
      <c r="C313" s="11"/>
      <c r="D313" s="7" t="s">
        <v>31</v>
      </c>
      <c r="E313" s="45" t="s">
        <v>57</v>
      </c>
      <c r="F313" s="46">
        <v>200</v>
      </c>
      <c r="G313" s="46">
        <v>6.3E-2</v>
      </c>
      <c r="H313" s="46">
        <v>0</v>
      </c>
      <c r="I313" s="46">
        <v>9.9730000000000008</v>
      </c>
      <c r="J313" s="46">
        <v>639</v>
      </c>
      <c r="K313" s="47">
        <v>639</v>
      </c>
      <c r="L313" s="46">
        <v>2.4300000000000002</v>
      </c>
    </row>
    <row r="314" spans="1:12" ht="15" x14ac:dyDescent="0.25">
      <c r="A314" s="25"/>
      <c r="B314" s="16"/>
      <c r="C314" s="11"/>
      <c r="D314" s="7" t="s">
        <v>32</v>
      </c>
      <c r="E314" s="45" t="s">
        <v>50</v>
      </c>
      <c r="F314" s="46">
        <v>50</v>
      </c>
      <c r="G314" s="46">
        <v>3.85</v>
      </c>
      <c r="H314" s="46">
        <v>1.5</v>
      </c>
      <c r="I314" s="46">
        <v>25.05</v>
      </c>
      <c r="J314" s="46">
        <v>129.5</v>
      </c>
      <c r="K314" s="47"/>
      <c r="L314" s="46">
        <v>4.9000000000000004</v>
      </c>
    </row>
    <row r="315" spans="1:12" ht="15" x14ac:dyDescent="0.25">
      <c r="A315" s="25"/>
      <c r="B315" s="16"/>
      <c r="C315" s="11"/>
      <c r="D315" s="7" t="s">
        <v>33</v>
      </c>
      <c r="E315" s="45" t="s">
        <v>58</v>
      </c>
      <c r="F315" s="46">
        <v>40</v>
      </c>
      <c r="G315" s="46">
        <v>3.4</v>
      </c>
      <c r="H315" s="46">
        <v>1.32</v>
      </c>
      <c r="I315" s="46">
        <v>17</v>
      </c>
      <c r="J315" s="46">
        <v>103.2</v>
      </c>
      <c r="K315" s="47"/>
      <c r="L315" s="46">
        <v>2.13</v>
      </c>
    </row>
    <row r="316" spans="1:12" ht="15" x14ac:dyDescent="0.25">
      <c r="A316" s="25"/>
      <c r="B316" s="16"/>
      <c r="C316" s="11"/>
      <c r="D316" s="6"/>
      <c r="E316" s="45" t="s">
        <v>131</v>
      </c>
      <c r="F316" s="46">
        <v>30</v>
      </c>
      <c r="G316" s="46">
        <v>1.0740000000000001</v>
      </c>
      <c r="H316" s="46">
        <v>2.8519999999999999</v>
      </c>
      <c r="I316" s="46">
        <v>4.7679999999999998</v>
      </c>
      <c r="J316" s="46">
        <v>51.064</v>
      </c>
      <c r="K316" s="47">
        <v>587</v>
      </c>
      <c r="L316" s="46">
        <v>3.3</v>
      </c>
    </row>
    <row r="317" spans="1:12" ht="15" x14ac:dyDescent="0.25">
      <c r="A317" s="25"/>
      <c r="B317" s="16"/>
      <c r="C317" s="11"/>
      <c r="D317" s="6"/>
      <c r="E317" s="45"/>
      <c r="F317" s="46"/>
      <c r="G317" s="46"/>
      <c r="H317" s="46"/>
      <c r="I317" s="46"/>
      <c r="J317" s="46"/>
      <c r="K317" s="47"/>
      <c r="L317" s="46"/>
    </row>
    <row r="318" spans="1:12" ht="15" x14ac:dyDescent="0.25">
      <c r="A318" s="26"/>
      <c r="B318" s="18"/>
      <c r="C318" s="8"/>
      <c r="D318" s="19" t="s">
        <v>39</v>
      </c>
      <c r="E318" s="9"/>
      <c r="F318" s="21">
        <f>SUM(F309:F317)</f>
        <v>861</v>
      </c>
      <c r="G318" s="21">
        <f>SUM(G309:G317)</f>
        <v>48.415999999999997</v>
      </c>
      <c r="H318" s="21">
        <f>SUM(H309:H317)</f>
        <v>120.61499999999999</v>
      </c>
      <c r="I318" s="21">
        <f>SUM(I309:I317)</f>
        <v>108.926</v>
      </c>
      <c r="J318" s="21">
        <f>SUM(J309:J317)</f>
        <v>1698.3940000000002</v>
      </c>
      <c r="K318" s="27"/>
      <c r="L318" s="21">
        <f>SUM(L309:L317)</f>
        <v>67.749999999999986</v>
      </c>
    </row>
    <row r="319" spans="1:12" ht="15" x14ac:dyDescent="0.25">
      <c r="A319" s="28">
        <f>A297</f>
        <v>2</v>
      </c>
      <c r="B319" s="14">
        <f>B297</f>
        <v>8</v>
      </c>
      <c r="C319" s="10" t="s">
        <v>34</v>
      </c>
      <c r="D319" s="12" t="s">
        <v>35</v>
      </c>
      <c r="E319" s="45" t="s">
        <v>120</v>
      </c>
      <c r="F319" s="46">
        <v>230</v>
      </c>
      <c r="G319" s="46">
        <v>28.535</v>
      </c>
      <c r="H319" s="46">
        <v>36.445</v>
      </c>
      <c r="I319" s="46">
        <v>39.902000000000001</v>
      </c>
      <c r="J319" s="46">
        <v>621.79</v>
      </c>
      <c r="K319" s="47">
        <v>362</v>
      </c>
      <c r="L319" s="46">
        <v>58.77</v>
      </c>
    </row>
    <row r="320" spans="1:12" ht="15" x14ac:dyDescent="0.25">
      <c r="A320" s="25"/>
      <c r="B320" s="16"/>
      <c r="C320" s="11"/>
      <c r="D320" s="12" t="s">
        <v>31</v>
      </c>
      <c r="E320" s="45" t="s">
        <v>49</v>
      </c>
      <c r="F320" s="46">
        <v>200</v>
      </c>
      <c r="G320" s="46">
        <v>0.2</v>
      </c>
      <c r="H320" s="46">
        <v>0.05</v>
      </c>
      <c r="I320" s="46">
        <v>7.03</v>
      </c>
      <c r="J320" s="46">
        <v>33.4</v>
      </c>
      <c r="K320" s="47">
        <v>685</v>
      </c>
      <c r="L320" s="46">
        <v>1.02</v>
      </c>
    </row>
    <row r="321" spans="1:12" ht="15" x14ac:dyDescent="0.25">
      <c r="A321" s="25"/>
      <c r="B321" s="16"/>
      <c r="C321" s="11"/>
      <c r="D321" s="6"/>
      <c r="E321" s="45"/>
      <c r="F321" s="46"/>
      <c r="G321" s="46"/>
      <c r="H321" s="46"/>
      <c r="I321" s="46"/>
      <c r="J321" s="46"/>
      <c r="K321" s="47"/>
      <c r="L321" s="46"/>
    </row>
    <row r="322" spans="1:12" ht="15" x14ac:dyDescent="0.25">
      <c r="A322" s="25"/>
      <c r="B322" s="16"/>
      <c r="C322" s="11"/>
      <c r="D322" s="6"/>
      <c r="E322" s="45"/>
      <c r="F322" s="46"/>
      <c r="G322" s="46"/>
      <c r="H322" s="46"/>
      <c r="I322" s="46"/>
      <c r="J322" s="46"/>
      <c r="K322" s="47"/>
      <c r="L322" s="46"/>
    </row>
    <row r="323" spans="1:12" ht="15" x14ac:dyDescent="0.25">
      <c r="A323" s="26"/>
      <c r="B323" s="18"/>
      <c r="C323" s="8"/>
      <c r="D323" s="19" t="s">
        <v>39</v>
      </c>
      <c r="E323" s="9"/>
      <c r="F323" s="21">
        <f>SUM(F319:F322)</f>
        <v>430</v>
      </c>
      <c r="G323" s="21">
        <f>SUM(G319:G322)</f>
        <v>28.734999999999999</v>
      </c>
      <c r="H323" s="21">
        <f>SUM(H319:H322)</f>
        <v>36.494999999999997</v>
      </c>
      <c r="I323" s="21">
        <f>SUM(I319:I322)</f>
        <v>46.932000000000002</v>
      </c>
      <c r="J323" s="21">
        <f>SUM(J319:J322)</f>
        <v>655.18999999999994</v>
      </c>
      <c r="K323" s="27"/>
      <c r="L323" s="21">
        <f>SUM(L319:L322)</f>
        <v>59.790000000000006</v>
      </c>
    </row>
    <row r="324" spans="1:12" ht="15" x14ac:dyDescent="0.25">
      <c r="A324" s="28">
        <f>A297</f>
        <v>2</v>
      </c>
      <c r="B324" s="14">
        <f>B297</f>
        <v>8</v>
      </c>
      <c r="C324" s="10" t="s">
        <v>36</v>
      </c>
      <c r="D324" s="7" t="s">
        <v>21</v>
      </c>
      <c r="E324" s="45" t="s">
        <v>72</v>
      </c>
      <c r="F324" s="46">
        <v>90</v>
      </c>
      <c r="G324" s="46">
        <v>18.37</v>
      </c>
      <c r="H324" s="46">
        <v>7.0270000000000001</v>
      </c>
      <c r="I324" s="46">
        <v>10.285</v>
      </c>
      <c r="J324" s="46">
        <v>190.53</v>
      </c>
      <c r="K324" s="47">
        <v>388</v>
      </c>
      <c r="L324" s="46">
        <v>29.65</v>
      </c>
    </row>
    <row r="325" spans="1:12" ht="15" x14ac:dyDescent="0.25">
      <c r="A325" s="25"/>
      <c r="B325" s="16"/>
      <c r="C325" s="11"/>
      <c r="D325" s="7" t="s">
        <v>30</v>
      </c>
      <c r="E325" s="45" t="s">
        <v>61</v>
      </c>
      <c r="F325" s="46">
        <v>200</v>
      </c>
      <c r="G325" s="46">
        <v>4.7949999999999999</v>
      </c>
      <c r="H325" s="46">
        <v>5.0250000000000004</v>
      </c>
      <c r="I325" s="46">
        <v>27.085000000000001</v>
      </c>
      <c r="J325" s="46">
        <v>180.28</v>
      </c>
      <c r="K325" s="47">
        <v>541</v>
      </c>
      <c r="L325" s="46">
        <v>15.6</v>
      </c>
    </row>
    <row r="326" spans="1:12" ht="15" x14ac:dyDescent="0.25">
      <c r="A326" s="25"/>
      <c r="B326" s="16"/>
      <c r="C326" s="11"/>
      <c r="D326" s="7" t="s">
        <v>31</v>
      </c>
      <c r="E326" s="45" t="s">
        <v>70</v>
      </c>
      <c r="F326" s="46">
        <v>200</v>
      </c>
      <c r="G326" s="46">
        <v>1</v>
      </c>
      <c r="H326" s="46">
        <v>0</v>
      </c>
      <c r="I326" s="46">
        <v>23.4</v>
      </c>
      <c r="J326" s="46">
        <v>94</v>
      </c>
      <c r="K326" s="47">
        <v>707</v>
      </c>
      <c r="L326" s="46">
        <v>10</v>
      </c>
    </row>
    <row r="327" spans="1:12" ht="15" x14ac:dyDescent="0.25">
      <c r="A327" s="25"/>
      <c r="B327" s="16"/>
      <c r="C327" s="11"/>
      <c r="D327" s="7" t="s">
        <v>23</v>
      </c>
      <c r="E327" s="45" t="s">
        <v>50</v>
      </c>
      <c r="F327" s="46">
        <v>50</v>
      </c>
      <c r="G327" s="46">
        <v>3.85</v>
      </c>
      <c r="H327" s="46">
        <v>1.5</v>
      </c>
      <c r="I327" s="46">
        <v>25.05</v>
      </c>
      <c r="J327" s="46">
        <v>129.5</v>
      </c>
      <c r="K327" s="47"/>
      <c r="L327" s="46">
        <v>4.9000000000000004</v>
      </c>
    </row>
    <row r="328" spans="1:12" ht="15" x14ac:dyDescent="0.25">
      <c r="A328" s="25"/>
      <c r="B328" s="16"/>
      <c r="C328" s="11"/>
      <c r="D328" s="6" t="s">
        <v>23</v>
      </c>
      <c r="E328" s="45" t="s">
        <v>58</v>
      </c>
      <c r="F328" s="46">
        <v>40</v>
      </c>
      <c r="G328" s="46">
        <v>3.4</v>
      </c>
      <c r="H328" s="46">
        <v>1.32</v>
      </c>
      <c r="I328" s="46">
        <v>17</v>
      </c>
      <c r="J328" s="46">
        <v>103.2</v>
      </c>
      <c r="K328" s="47"/>
      <c r="L328" s="46">
        <v>2.13</v>
      </c>
    </row>
    <row r="329" spans="1:12" ht="15" x14ac:dyDescent="0.25">
      <c r="A329" s="25"/>
      <c r="B329" s="16"/>
      <c r="C329" s="11"/>
      <c r="D329" s="6" t="s">
        <v>27</v>
      </c>
      <c r="E329" s="45" t="s">
        <v>97</v>
      </c>
      <c r="F329" s="46">
        <v>80</v>
      </c>
      <c r="G329" s="46">
        <v>1.37</v>
      </c>
      <c r="H329" s="46">
        <v>5.38</v>
      </c>
      <c r="I329" s="46">
        <v>6.39</v>
      </c>
      <c r="J329" s="46">
        <v>78.81</v>
      </c>
      <c r="K329" s="47"/>
      <c r="L329" s="46">
        <v>5.42</v>
      </c>
    </row>
    <row r="330" spans="1:12" ht="15" x14ac:dyDescent="0.25">
      <c r="A330" s="26"/>
      <c r="B330" s="18"/>
      <c r="C330" s="8"/>
      <c r="D330" s="19" t="s">
        <v>39</v>
      </c>
      <c r="E330" s="9"/>
      <c r="F330" s="21">
        <f>SUM(F324:F329)</f>
        <v>660</v>
      </c>
      <c r="G330" s="21">
        <f>SUM(G324:G329)</f>
        <v>32.784999999999997</v>
      </c>
      <c r="H330" s="21">
        <f>SUM(H324:H329)</f>
        <v>20.251999999999999</v>
      </c>
      <c r="I330" s="21">
        <f>SUM(I324:I329)</f>
        <v>109.21000000000001</v>
      </c>
      <c r="J330" s="21">
        <f>SUM(J324:J329)</f>
        <v>776.31999999999994</v>
      </c>
      <c r="K330" s="27"/>
      <c r="L330" s="21">
        <f>SUM(L324:L329)</f>
        <v>67.7</v>
      </c>
    </row>
    <row r="331" spans="1:12" ht="15" x14ac:dyDescent="0.25">
      <c r="A331" s="28">
        <f>A297</f>
        <v>2</v>
      </c>
      <c r="B331" s="14">
        <f>B297</f>
        <v>8</v>
      </c>
      <c r="C331" s="10" t="s">
        <v>37</v>
      </c>
      <c r="D331" s="12" t="s">
        <v>38</v>
      </c>
      <c r="E331" s="45" t="s">
        <v>110</v>
      </c>
      <c r="F331" s="46">
        <v>190</v>
      </c>
      <c r="G331" s="46">
        <v>5.51</v>
      </c>
      <c r="H331" s="46">
        <v>4.75</v>
      </c>
      <c r="I331" s="46">
        <v>7.98</v>
      </c>
      <c r="J331" s="46">
        <v>102.6</v>
      </c>
      <c r="K331" s="47">
        <v>698</v>
      </c>
      <c r="L331" s="46">
        <v>19.38</v>
      </c>
    </row>
    <row r="332" spans="1:12" ht="15" x14ac:dyDescent="0.25">
      <c r="A332" s="25"/>
      <c r="B332" s="16"/>
      <c r="C332" s="11"/>
      <c r="D332" s="12" t="s">
        <v>35</v>
      </c>
      <c r="E332" s="45"/>
      <c r="F332" s="46"/>
      <c r="G332" s="46"/>
      <c r="H332" s="46"/>
      <c r="I332" s="46"/>
      <c r="J332" s="46"/>
      <c r="K332" s="47"/>
      <c r="L332" s="46"/>
    </row>
    <row r="333" spans="1:12" ht="15" x14ac:dyDescent="0.25">
      <c r="A333" s="25"/>
      <c r="B333" s="16"/>
      <c r="C333" s="11"/>
      <c r="D333" s="12" t="s">
        <v>31</v>
      </c>
      <c r="E333" s="45"/>
      <c r="F333" s="46"/>
      <c r="G333" s="46"/>
      <c r="H333" s="46"/>
      <c r="I333" s="46"/>
      <c r="J333" s="46"/>
      <c r="K333" s="47"/>
      <c r="L333" s="46"/>
    </row>
    <row r="334" spans="1:12" ht="15" x14ac:dyDescent="0.25">
      <c r="A334" s="25"/>
      <c r="B334" s="16"/>
      <c r="C334" s="11"/>
      <c r="D334" s="12" t="s">
        <v>24</v>
      </c>
      <c r="E334" s="45"/>
      <c r="F334" s="46"/>
      <c r="G334" s="46"/>
      <c r="H334" s="46"/>
      <c r="I334" s="46"/>
      <c r="J334" s="46"/>
      <c r="K334" s="47"/>
      <c r="L334" s="46"/>
    </row>
    <row r="335" spans="1:12" ht="15" x14ac:dyDescent="0.25">
      <c r="A335" s="25"/>
      <c r="B335" s="16"/>
      <c r="C335" s="11"/>
      <c r="D335" s="6"/>
      <c r="E335" s="45"/>
      <c r="F335" s="46"/>
      <c r="G335" s="46"/>
      <c r="H335" s="46"/>
      <c r="I335" s="46"/>
      <c r="J335" s="46"/>
      <c r="K335" s="47"/>
      <c r="L335" s="46"/>
    </row>
    <row r="336" spans="1:12" ht="15" x14ac:dyDescent="0.25">
      <c r="A336" s="25"/>
      <c r="B336" s="16"/>
      <c r="C336" s="11"/>
      <c r="D336" s="6"/>
      <c r="E336" s="45"/>
      <c r="F336" s="46"/>
      <c r="G336" s="46"/>
      <c r="H336" s="46"/>
      <c r="I336" s="46"/>
      <c r="J336" s="46"/>
      <c r="K336" s="47"/>
      <c r="L336" s="46"/>
    </row>
    <row r="337" spans="1:12" ht="15" x14ac:dyDescent="0.25">
      <c r="A337" s="26"/>
      <c r="B337" s="18"/>
      <c r="C337" s="8"/>
      <c r="D337" s="20" t="s">
        <v>39</v>
      </c>
      <c r="E337" s="9"/>
      <c r="F337" s="21">
        <f>SUM(F331:F336)</f>
        <v>190</v>
      </c>
      <c r="G337" s="21">
        <f>SUM(G331:G336)</f>
        <v>5.51</v>
      </c>
      <c r="H337" s="21">
        <f>SUM(H331:H336)</f>
        <v>4.75</v>
      </c>
      <c r="I337" s="21">
        <f>SUM(I331:I336)</f>
        <v>7.98</v>
      </c>
      <c r="J337" s="21">
        <f>SUM(J331:J336)</f>
        <v>102.6</v>
      </c>
      <c r="K337" s="27"/>
      <c r="L337" s="21">
        <f>SUM(L331:L336)</f>
        <v>19.38</v>
      </c>
    </row>
    <row r="338" spans="1:12" ht="15.75" customHeight="1" x14ac:dyDescent="0.2">
      <c r="A338" s="31">
        <f>A297</f>
        <v>2</v>
      </c>
      <c r="B338" s="32">
        <f>B297</f>
        <v>8</v>
      </c>
      <c r="C338" s="55" t="s">
        <v>4</v>
      </c>
      <c r="D338" s="56"/>
      <c r="E338" s="33"/>
      <c r="F338" s="34">
        <f>F304+F308+F318+F323+F330+F337</f>
        <v>2761</v>
      </c>
      <c r="G338" s="34">
        <f>G304+G308+G318+G323+G330+G337</f>
        <v>130.648</v>
      </c>
      <c r="H338" s="34">
        <f>H304+H308+H318+H323+H330+H337</f>
        <v>206.529</v>
      </c>
      <c r="I338" s="34">
        <f>I304+I308+I318+I323+I330+I337</f>
        <v>344.81299999999999</v>
      </c>
      <c r="J338" s="34">
        <f>J304+J308+J318+J323+J330+J337</f>
        <v>3851.0740000000001</v>
      </c>
      <c r="K338" s="35"/>
      <c r="L338" s="34">
        <f>L304+L308+L318+L323+L330+L337</f>
        <v>280.69</v>
      </c>
    </row>
    <row r="339" spans="1:12" ht="25.5" x14ac:dyDescent="0.25">
      <c r="A339" s="22">
        <v>2</v>
      </c>
      <c r="B339" s="23">
        <v>9</v>
      </c>
      <c r="C339" s="24" t="s">
        <v>20</v>
      </c>
      <c r="D339" s="5" t="s">
        <v>21</v>
      </c>
      <c r="E339" s="42" t="s">
        <v>121</v>
      </c>
      <c r="F339" s="43">
        <v>185</v>
      </c>
      <c r="G339" s="43">
        <v>7.1050000000000004</v>
      </c>
      <c r="H339" s="43">
        <v>10.210000000000001</v>
      </c>
      <c r="I339" s="43">
        <v>24.024999999999999</v>
      </c>
      <c r="J339" s="43">
        <v>220.4</v>
      </c>
      <c r="K339" s="44">
        <v>311</v>
      </c>
      <c r="L339" s="43">
        <v>16.350000000000001</v>
      </c>
    </row>
    <row r="340" spans="1:12" ht="15" x14ac:dyDescent="0.25">
      <c r="A340" s="25"/>
      <c r="B340" s="16"/>
      <c r="C340" s="11"/>
      <c r="D340" s="6"/>
      <c r="E340" s="45" t="s">
        <v>51</v>
      </c>
      <c r="F340" s="46">
        <v>10</v>
      </c>
      <c r="G340" s="46">
        <v>0.01</v>
      </c>
      <c r="H340" s="46">
        <v>8.3000000000000007</v>
      </c>
      <c r="I340" s="46">
        <v>0.06</v>
      </c>
      <c r="J340" s="46">
        <v>77</v>
      </c>
      <c r="K340" s="47">
        <v>96</v>
      </c>
      <c r="L340" s="46">
        <v>8</v>
      </c>
    </row>
    <row r="341" spans="1:12" ht="15" x14ac:dyDescent="0.25">
      <c r="A341" s="25"/>
      <c r="B341" s="16"/>
      <c r="C341" s="11"/>
      <c r="D341" s="7" t="s">
        <v>22</v>
      </c>
      <c r="E341" s="45" t="s">
        <v>49</v>
      </c>
      <c r="F341" s="46">
        <v>200</v>
      </c>
      <c r="G341" s="46">
        <v>2</v>
      </c>
      <c r="H341" s="46">
        <v>0.05</v>
      </c>
      <c r="I341" s="46">
        <v>7.03</v>
      </c>
      <c r="J341" s="46">
        <v>33.4</v>
      </c>
      <c r="K341" s="47">
        <v>685</v>
      </c>
      <c r="L341" s="46">
        <v>1.03</v>
      </c>
    </row>
    <row r="342" spans="1:12" ht="15" x14ac:dyDescent="0.25">
      <c r="A342" s="25"/>
      <c r="B342" s="16"/>
      <c r="C342" s="11"/>
      <c r="D342" s="7" t="s">
        <v>23</v>
      </c>
      <c r="E342" s="45" t="s">
        <v>50</v>
      </c>
      <c r="F342" s="46">
        <v>40</v>
      </c>
      <c r="G342" s="46">
        <v>3.08</v>
      </c>
      <c r="H342" s="46">
        <v>1.2</v>
      </c>
      <c r="I342" s="46">
        <v>20.04</v>
      </c>
      <c r="J342" s="46">
        <v>106.6</v>
      </c>
      <c r="K342" s="47"/>
      <c r="L342" s="46">
        <v>3.92</v>
      </c>
    </row>
    <row r="343" spans="1:12" ht="15" x14ac:dyDescent="0.25">
      <c r="A343" s="25"/>
      <c r="B343" s="16"/>
      <c r="C343" s="11"/>
      <c r="D343" s="7" t="s">
        <v>24</v>
      </c>
      <c r="E343" s="45" t="s">
        <v>52</v>
      </c>
      <c r="F343" s="46">
        <v>185</v>
      </c>
      <c r="G343" s="46">
        <v>0.56000000000000005</v>
      </c>
      <c r="H343" s="46">
        <v>0</v>
      </c>
      <c r="I343" s="46">
        <v>15.91</v>
      </c>
      <c r="J343" s="46">
        <v>74</v>
      </c>
      <c r="K343" s="47"/>
      <c r="L343" s="46">
        <v>27</v>
      </c>
    </row>
    <row r="344" spans="1:12" ht="15" x14ac:dyDescent="0.25">
      <c r="A344" s="25"/>
      <c r="B344" s="16"/>
      <c r="C344" s="11"/>
      <c r="D344" s="6"/>
      <c r="E344" s="45"/>
      <c r="F344" s="46"/>
      <c r="G344" s="46"/>
      <c r="H344" s="46"/>
      <c r="I344" s="46"/>
      <c r="J344" s="46"/>
      <c r="K344" s="47"/>
      <c r="L344" s="46"/>
    </row>
    <row r="345" spans="1:12" ht="15" x14ac:dyDescent="0.25">
      <c r="A345" s="25"/>
      <c r="B345" s="16"/>
      <c r="C345" s="11"/>
      <c r="D345" s="6"/>
      <c r="E345" s="45"/>
      <c r="F345" s="46"/>
      <c r="G345" s="46"/>
      <c r="H345" s="46"/>
      <c r="I345" s="46"/>
      <c r="J345" s="46"/>
      <c r="K345" s="47"/>
      <c r="L345" s="46"/>
    </row>
    <row r="346" spans="1:12" ht="15" x14ac:dyDescent="0.25">
      <c r="A346" s="26"/>
      <c r="B346" s="18"/>
      <c r="C346" s="8"/>
      <c r="D346" s="19" t="s">
        <v>39</v>
      </c>
      <c r="E346" s="9"/>
      <c r="F346" s="21">
        <f>SUM(F339:F345)</f>
        <v>620</v>
      </c>
      <c r="G346" s="21">
        <f>SUM(G339:G345)</f>
        <v>12.755000000000001</v>
      </c>
      <c r="H346" s="21">
        <f>SUM(H339:H345)</f>
        <v>19.760000000000002</v>
      </c>
      <c r="I346" s="21">
        <f>SUM(I339:I345)</f>
        <v>67.064999999999998</v>
      </c>
      <c r="J346" s="21">
        <f>SUM(J339:J345)</f>
        <v>511.4</v>
      </c>
      <c r="K346" s="27"/>
      <c r="L346" s="21">
        <f>SUM(L339:L345)</f>
        <v>56.300000000000004</v>
      </c>
    </row>
    <row r="347" spans="1:12" ht="15" x14ac:dyDescent="0.25">
      <c r="A347" s="28">
        <f>A339</f>
        <v>2</v>
      </c>
      <c r="B347" s="14">
        <f>B339</f>
        <v>9</v>
      </c>
      <c r="C347" s="10" t="s">
        <v>25</v>
      </c>
      <c r="D347" s="12" t="s">
        <v>24</v>
      </c>
      <c r="E347" s="45"/>
      <c r="F347" s="46"/>
      <c r="G347" s="46"/>
      <c r="H347" s="46"/>
      <c r="I347" s="46"/>
      <c r="J347" s="46"/>
      <c r="K347" s="47"/>
      <c r="L347" s="46"/>
    </row>
    <row r="348" spans="1:12" ht="15" x14ac:dyDescent="0.25">
      <c r="A348" s="25"/>
      <c r="B348" s="16"/>
      <c r="C348" s="11"/>
      <c r="D348" s="6"/>
      <c r="E348" s="45"/>
      <c r="F348" s="46"/>
      <c r="G348" s="46"/>
      <c r="H348" s="46"/>
      <c r="I348" s="46"/>
      <c r="J348" s="46"/>
      <c r="K348" s="47"/>
      <c r="L348" s="46"/>
    </row>
    <row r="349" spans="1:12" ht="15" x14ac:dyDescent="0.25">
      <c r="A349" s="25"/>
      <c r="B349" s="16"/>
      <c r="C349" s="11"/>
      <c r="D349" s="6"/>
      <c r="E349" s="45"/>
      <c r="F349" s="46"/>
      <c r="G349" s="46"/>
      <c r="H349" s="46"/>
      <c r="I349" s="46"/>
      <c r="J349" s="46"/>
      <c r="K349" s="47"/>
      <c r="L349" s="46"/>
    </row>
    <row r="350" spans="1:12" ht="15" x14ac:dyDescent="0.25">
      <c r="A350" s="26"/>
      <c r="B350" s="18"/>
      <c r="C350" s="8"/>
      <c r="D350" s="19" t="s">
        <v>39</v>
      </c>
      <c r="E350" s="9"/>
      <c r="F350" s="21">
        <f>SUM(F347:F349)</f>
        <v>0</v>
      </c>
      <c r="G350" s="21">
        <f>SUM(G347:G349)</f>
        <v>0</v>
      </c>
      <c r="H350" s="21">
        <f>SUM(H347:H349)</f>
        <v>0</v>
      </c>
      <c r="I350" s="21">
        <f>SUM(I347:I349)</f>
        <v>0</v>
      </c>
      <c r="J350" s="21">
        <f>SUM(J347:J349)</f>
        <v>0</v>
      </c>
      <c r="K350" s="27"/>
      <c r="L350" s="21">
        <f>SUM(L347:L349)</f>
        <v>0</v>
      </c>
    </row>
    <row r="351" spans="1:12" ht="15" x14ac:dyDescent="0.25">
      <c r="A351" s="28">
        <f>A339</f>
        <v>2</v>
      </c>
      <c r="B351" s="14">
        <f>B339</f>
        <v>9</v>
      </c>
      <c r="C351" s="10" t="s">
        <v>26</v>
      </c>
      <c r="D351" s="7" t="s">
        <v>27</v>
      </c>
      <c r="E351" s="45" t="s">
        <v>122</v>
      </c>
      <c r="F351" s="46">
        <v>80</v>
      </c>
      <c r="G351" s="46">
        <v>1.59</v>
      </c>
      <c r="H351" s="46">
        <v>5.08</v>
      </c>
      <c r="I351" s="46">
        <v>14.53</v>
      </c>
      <c r="J351" s="46">
        <v>66.03</v>
      </c>
      <c r="K351" s="47"/>
      <c r="L351" s="46">
        <v>13.2</v>
      </c>
    </row>
    <row r="352" spans="1:12" ht="25.5" x14ac:dyDescent="0.25">
      <c r="A352" s="25"/>
      <c r="B352" s="16"/>
      <c r="C352" s="11"/>
      <c r="D352" s="7" t="s">
        <v>28</v>
      </c>
      <c r="E352" s="45" t="s">
        <v>123</v>
      </c>
      <c r="F352" s="46">
        <v>262</v>
      </c>
      <c r="G352" s="46">
        <v>3.1040000000000001</v>
      </c>
      <c r="H352" s="46">
        <v>3.4620000000000002</v>
      </c>
      <c r="I352" s="46">
        <v>13.522</v>
      </c>
      <c r="J352" s="46">
        <v>103.67</v>
      </c>
      <c r="K352" s="47">
        <v>110</v>
      </c>
      <c r="L352" s="46">
        <v>12.25</v>
      </c>
    </row>
    <row r="353" spans="1:12" ht="15" x14ac:dyDescent="0.25">
      <c r="A353" s="25"/>
      <c r="B353" s="16"/>
      <c r="C353" s="11"/>
      <c r="D353" s="7" t="s">
        <v>29</v>
      </c>
      <c r="E353" s="45" t="s">
        <v>124</v>
      </c>
      <c r="F353" s="46">
        <v>270</v>
      </c>
      <c r="G353" s="46">
        <v>23.396999999999998</v>
      </c>
      <c r="H353" s="46">
        <v>10.576700000000001</v>
      </c>
      <c r="I353" s="46">
        <v>28.713000000000001</v>
      </c>
      <c r="J353" s="46">
        <v>311.5</v>
      </c>
      <c r="K353" s="47">
        <v>438</v>
      </c>
      <c r="L353" s="46">
        <v>54.39</v>
      </c>
    </row>
    <row r="354" spans="1:12" ht="15" x14ac:dyDescent="0.25">
      <c r="A354" s="25"/>
      <c r="B354" s="16"/>
      <c r="C354" s="11"/>
      <c r="D354" s="7" t="s">
        <v>30</v>
      </c>
      <c r="E354" s="45"/>
      <c r="F354" s="46"/>
      <c r="G354" s="46"/>
      <c r="H354" s="46"/>
      <c r="I354" s="46"/>
      <c r="J354" s="46"/>
      <c r="K354" s="47"/>
      <c r="L354" s="46"/>
    </row>
    <row r="355" spans="1:12" ht="15" x14ac:dyDescent="0.25">
      <c r="A355" s="25"/>
      <c r="B355" s="16"/>
      <c r="C355" s="11"/>
      <c r="D355" s="7" t="s">
        <v>31</v>
      </c>
      <c r="E355" s="45" t="s">
        <v>57</v>
      </c>
      <c r="F355" s="46">
        <v>200</v>
      </c>
      <c r="G355" s="46">
        <v>4.2000000000000003E-2</v>
      </c>
      <c r="H355" s="46">
        <v>0</v>
      </c>
      <c r="I355" s="46">
        <v>9.1880000000000006</v>
      </c>
      <c r="J355" s="46">
        <v>40.68</v>
      </c>
      <c r="K355" s="47">
        <v>639</v>
      </c>
      <c r="L355" s="46">
        <v>2.4300000000000002</v>
      </c>
    </row>
    <row r="356" spans="1:12" ht="15" x14ac:dyDescent="0.25">
      <c r="A356" s="25"/>
      <c r="B356" s="16"/>
      <c r="C356" s="11"/>
      <c r="D356" s="7" t="s">
        <v>32</v>
      </c>
      <c r="E356" s="45" t="s">
        <v>50</v>
      </c>
      <c r="F356" s="46">
        <v>50</v>
      </c>
      <c r="G356" s="46">
        <v>3.85</v>
      </c>
      <c r="H356" s="46">
        <v>1.5</v>
      </c>
      <c r="I356" s="46">
        <v>25.05</v>
      </c>
      <c r="J356" s="46">
        <v>129.5</v>
      </c>
      <c r="K356" s="47"/>
      <c r="L356" s="46">
        <v>4.9000000000000004</v>
      </c>
    </row>
    <row r="357" spans="1:12" ht="15" x14ac:dyDescent="0.25">
      <c r="A357" s="25"/>
      <c r="B357" s="16"/>
      <c r="C357" s="11"/>
      <c r="D357" s="7" t="s">
        <v>33</v>
      </c>
      <c r="E357" s="45" t="s">
        <v>58</v>
      </c>
      <c r="F357" s="46">
        <v>40</v>
      </c>
      <c r="G357" s="46">
        <v>3.4</v>
      </c>
      <c r="H357" s="46">
        <v>1.32</v>
      </c>
      <c r="I357" s="46">
        <v>17</v>
      </c>
      <c r="J357" s="46">
        <v>103.2</v>
      </c>
      <c r="K357" s="47"/>
      <c r="L357" s="46">
        <v>2.13</v>
      </c>
    </row>
    <row r="358" spans="1:12" ht="15" x14ac:dyDescent="0.25">
      <c r="A358" s="25"/>
      <c r="B358" s="16"/>
      <c r="C358" s="11"/>
      <c r="D358" s="6"/>
      <c r="E358" s="45"/>
      <c r="F358" s="46"/>
      <c r="G358" s="46"/>
      <c r="H358" s="46"/>
      <c r="I358" s="46"/>
      <c r="J358" s="46"/>
      <c r="K358" s="47"/>
      <c r="L358" s="46"/>
    </row>
    <row r="359" spans="1:12" ht="15" x14ac:dyDescent="0.25">
      <c r="A359" s="25"/>
      <c r="B359" s="16"/>
      <c r="C359" s="11"/>
      <c r="D359" s="6"/>
      <c r="E359" s="45"/>
      <c r="F359" s="46"/>
      <c r="G359" s="46"/>
      <c r="H359" s="46"/>
      <c r="I359" s="46"/>
      <c r="J359" s="46"/>
      <c r="K359" s="47"/>
      <c r="L359" s="46"/>
    </row>
    <row r="360" spans="1:12" ht="15" x14ac:dyDescent="0.25">
      <c r="A360" s="26"/>
      <c r="B360" s="18"/>
      <c r="C360" s="8"/>
      <c r="D360" s="19" t="s">
        <v>39</v>
      </c>
      <c r="E360" s="9"/>
      <c r="F360" s="21">
        <f>SUM(F351:F359)</f>
        <v>902</v>
      </c>
      <c r="G360" s="21">
        <f>SUM(G351:G359)</f>
        <v>35.383000000000003</v>
      </c>
      <c r="H360" s="21">
        <f>SUM(H351:H359)</f>
        <v>21.938700000000001</v>
      </c>
      <c r="I360" s="21">
        <f>SUM(I351:I359)</f>
        <v>108.003</v>
      </c>
      <c r="J360" s="21">
        <f>SUM(J351:J359)</f>
        <v>754.58</v>
      </c>
      <c r="K360" s="27"/>
      <c r="L360" s="21">
        <f>SUM(L351:L359)</f>
        <v>89.300000000000011</v>
      </c>
    </row>
    <row r="361" spans="1:12" ht="15" x14ac:dyDescent="0.25">
      <c r="A361" s="28">
        <f>A339</f>
        <v>2</v>
      </c>
      <c r="B361" s="14">
        <f>B339</f>
        <v>9</v>
      </c>
      <c r="C361" s="10" t="s">
        <v>34</v>
      </c>
      <c r="D361" s="12" t="s">
        <v>35</v>
      </c>
      <c r="E361" s="45" t="s">
        <v>125</v>
      </c>
      <c r="F361" s="46">
        <v>170</v>
      </c>
      <c r="G361" s="46">
        <v>13.83</v>
      </c>
      <c r="H361" s="46">
        <v>17.149000000000001</v>
      </c>
      <c r="I361" s="46">
        <v>22.36</v>
      </c>
      <c r="J361" s="46">
        <v>310.25</v>
      </c>
      <c r="K361" s="47">
        <v>672</v>
      </c>
      <c r="L361" s="46">
        <v>16.260000000000002</v>
      </c>
    </row>
    <row r="362" spans="1:12" ht="15" x14ac:dyDescent="0.25">
      <c r="A362" s="25"/>
      <c r="B362" s="16"/>
      <c r="C362" s="11"/>
      <c r="D362" s="12" t="s">
        <v>31</v>
      </c>
      <c r="E362" s="45" t="s">
        <v>70</v>
      </c>
      <c r="F362" s="46">
        <v>200</v>
      </c>
      <c r="G362" s="46">
        <v>1</v>
      </c>
      <c r="H362" s="46">
        <v>0</v>
      </c>
      <c r="I362" s="46">
        <v>23.4</v>
      </c>
      <c r="J362" s="46">
        <v>94</v>
      </c>
      <c r="K362" s="47"/>
      <c r="L362" s="46">
        <v>10</v>
      </c>
    </row>
    <row r="363" spans="1:12" ht="15" x14ac:dyDescent="0.25">
      <c r="A363" s="25"/>
      <c r="B363" s="16"/>
      <c r="C363" s="11"/>
      <c r="D363" s="6"/>
      <c r="E363" s="45"/>
      <c r="F363" s="46"/>
      <c r="G363" s="46"/>
      <c r="H363" s="46"/>
      <c r="I363" s="46"/>
      <c r="J363" s="46"/>
      <c r="K363" s="47"/>
      <c r="L363" s="46"/>
    </row>
    <row r="364" spans="1:12" ht="15" x14ac:dyDescent="0.25">
      <c r="A364" s="25"/>
      <c r="B364" s="16"/>
      <c r="C364" s="11"/>
      <c r="D364" s="6"/>
      <c r="E364" s="45"/>
      <c r="F364" s="46"/>
      <c r="G364" s="46"/>
      <c r="H364" s="46"/>
      <c r="I364" s="46"/>
      <c r="J364" s="46"/>
      <c r="K364" s="47"/>
      <c r="L364" s="46"/>
    </row>
    <row r="365" spans="1:12" ht="15" x14ac:dyDescent="0.25">
      <c r="A365" s="26"/>
      <c r="B365" s="18"/>
      <c r="C365" s="8"/>
      <c r="D365" s="19" t="s">
        <v>39</v>
      </c>
      <c r="E365" s="9"/>
      <c r="F365" s="21">
        <f>SUM(F361:F364)</f>
        <v>370</v>
      </c>
      <c r="G365" s="21">
        <f>SUM(G361:G364)</f>
        <v>14.83</v>
      </c>
      <c r="H365" s="21">
        <f>SUM(H361:H364)</f>
        <v>17.149000000000001</v>
      </c>
      <c r="I365" s="21">
        <f>SUM(I361:I364)</f>
        <v>45.76</v>
      </c>
      <c r="J365" s="21">
        <f>SUM(J361:J364)</f>
        <v>404.25</v>
      </c>
      <c r="K365" s="27"/>
      <c r="L365" s="21">
        <f>SUM(L361:L364)</f>
        <v>26.26</v>
      </c>
    </row>
    <row r="366" spans="1:12" ht="15" x14ac:dyDescent="0.25">
      <c r="A366" s="28">
        <f>A339</f>
        <v>2</v>
      </c>
      <c r="B366" s="14">
        <f>B339</f>
        <v>9</v>
      </c>
      <c r="C366" s="10" t="s">
        <v>36</v>
      </c>
      <c r="D366" s="7" t="s">
        <v>21</v>
      </c>
      <c r="E366" s="45" t="s">
        <v>126</v>
      </c>
      <c r="F366" s="46">
        <v>200</v>
      </c>
      <c r="G366" s="46">
        <v>16.283000000000001</v>
      </c>
      <c r="H366" s="46">
        <v>11.08</v>
      </c>
      <c r="I366" s="46">
        <v>32.86</v>
      </c>
      <c r="J366" s="46">
        <v>312.45</v>
      </c>
      <c r="K366" s="47">
        <v>478</v>
      </c>
      <c r="L366" s="46">
        <v>35.76</v>
      </c>
    </row>
    <row r="367" spans="1:12" ht="15" x14ac:dyDescent="0.25">
      <c r="A367" s="25"/>
      <c r="B367" s="16"/>
      <c r="C367" s="11"/>
      <c r="D367" s="7" t="s">
        <v>30</v>
      </c>
      <c r="E367" s="45"/>
      <c r="F367" s="46"/>
      <c r="G367" s="46"/>
      <c r="H367" s="46"/>
      <c r="I367" s="46"/>
      <c r="J367" s="46"/>
      <c r="K367" s="47"/>
      <c r="L367" s="46"/>
    </row>
    <row r="368" spans="1:12" ht="15" x14ac:dyDescent="0.25">
      <c r="A368" s="25"/>
      <c r="B368" s="16"/>
      <c r="C368" s="11"/>
      <c r="D368" s="7" t="s">
        <v>31</v>
      </c>
      <c r="E368" s="45" t="s">
        <v>74</v>
      </c>
      <c r="F368" s="46">
        <v>200</v>
      </c>
      <c r="G368" s="46">
        <v>4.13</v>
      </c>
      <c r="H368" s="46">
        <v>4.335</v>
      </c>
      <c r="I368" s="46">
        <v>12.522</v>
      </c>
      <c r="J368" s="46">
        <v>110.667</v>
      </c>
      <c r="K368" s="47">
        <v>693</v>
      </c>
      <c r="L368" s="46">
        <v>11.61</v>
      </c>
    </row>
    <row r="369" spans="1:12" ht="15" x14ac:dyDescent="0.25">
      <c r="A369" s="25"/>
      <c r="B369" s="16"/>
      <c r="C369" s="11"/>
      <c r="D369" s="7" t="s">
        <v>23</v>
      </c>
      <c r="E369" s="45" t="s">
        <v>50</v>
      </c>
      <c r="F369" s="46">
        <v>50</v>
      </c>
      <c r="G369" s="46">
        <v>3.85</v>
      </c>
      <c r="H369" s="46">
        <v>1.5</v>
      </c>
      <c r="I369" s="46">
        <v>25.05</v>
      </c>
      <c r="J369" s="46">
        <v>129.5</v>
      </c>
      <c r="K369" s="47"/>
      <c r="L369" s="46">
        <v>4.9000000000000004</v>
      </c>
    </row>
    <row r="370" spans="1:12" ht="15" x14ac:dyDescent="0.25">
      <c r="A370" s="25"/>
      <c r="B370" s="16"/>
      <c r="C370" s="11"/>
      <c r="D370" s="6" t="s">
        <v>23</v>
      </c>
      <c r="E370" s="45" t="s">
        <v>58</v>
      </c>
      <c r="F370" s="46">
        <v>40</v>
      </c>
      <c r="G370" s="46">
        <v>3.4</v>
      </c>
      <c r="H370" s="46">
        <v>1.32</v>
      </c>
      <c r="I370" s="46">
        <v>17</v>
      </c>
      <c r="J370" s="46">
        <v>103.2</v>
      </c>
      <c r="K370" s="47"/>
      <c r="L370" s="46">
        <v>2.13</v>
      </c>
    </row>
    <row r="371" spans="1:12" ht="15" x14ac:dyDescent="0.25">
      <c r="A371" s="25"/>
      <c r="B371" s="16"/>
      <c r="C371" s="11"/>
      <c r="D371" s="6" t="s">
        <v>27</v>
      </c>
      <c r="E371" s="45" t="s">
        <v>83</v>
      </c>
      <c r="F371" s="46">
        <v>80</v>
      </c>
      <c r="G371" s="46">
        <v>0.36899999999999999</v>
      </c>
      <c r="H371" s="46">
        <v>5.1219999999999999</v>
      </c>
      <c r="I371" s="46">
        <v>2.73</v>
      </c>
      <c r="J371" s="46">
        <v>59.53</v>
      </c>
      <c r="K371" s="47"/>
      <c r="L371" s="46">
        <v>5.92</v>
      </c>
    </row>
    <row r="372" spans="1:12" ht="15" x14ac:dyDescent="0.25">
      <c r="A372" s="26"/>
      <c r="B372" s="18"/>
      <c r="C372" s="8"/>
      <c r="D372" s="19" t="s">
        <v>39</v>
      </c>
      <c r="E372" s="9"/>
      <c r="F372" s="21">
        <f>SUM(F366:F371)</f>
        <v>570</v>
      </c>
      <c r="G372" s="21">
        <f>SUM(G366:G371)</f>
        <v>28.032</v>
      </c>
      <c r="H372" s="21">
        <f>SUM(H366:H371)</f>
        <v>23.356999999999999</v>
      </c>
      <c r="I372" s="21">
        <f>SUM(I366:I371)</f>
        <v>90.162000000000006</v>
      </c>
      <c r="J372" s="21">
        <f>SUM(J366:J371)</f>
        <v>715.34699999999998</v>
      </c>
      <c r="K372" s="27"/>
      <c r="L372" s="21">
        <f>SUM(L366:L371)</f>
        <v>60.32</v>
      </c>
    </row>
    <row r="373" spans="1:12" ht="15" x14ac:dyDescent="0.25">
      <c r="A373" s="28">
        <f>A339</f>
        <v>2</v>
      </c>
      <c r="B373" s="14">
        <f>B339</f>
        <v>9</v>
      </c>
      <c r="C373" s="10" t="s">
        <v>37</v>
      </c>
      <c r="D373" s="12" t="s">
        <v>38</v>
      </c>
      <c r="E373" s="45" t="s">
        <v>110</v>
      </c>
      <c r="F373" s="46">
        <v>180</v>
      </c>
      <c r="G373" s="46">
        <v>5.22</v>
      </c>
      <c r="H373" s="46">
        <v>4.5</v>
      </c>
      <c r="I373" s="46">
        <v>7.56</v>
      </c>
      <c r="J373" s="46">
        <v>97.2</v>
      </c>
      <c r="K373" s="47">
        <v>698</v>
      </c>
      <c r="L373" s="46">
        <v>18.36</v>
      </c>
    </row>
    <row r="374" spans="1:12" ht="15" x14ac:dyDescent="0.25">
      <c r="A374" s="25"/>
      <c r="B374" s="16"/>
      <c r="C374" s="11"/>
      <c r="D374" s="12" t="s">
        <v>35</v>
      </c>
      <c r="E374" s="45"/>
      <c r="F374" s="46"/>
      <c r="G374" s="46"/>
      <c r="H374" s="46"/>
      <c r="I374" s="46"/>
      <c r="J374" s="46"/>
      <c r="K374" s="47"/>
      <c r="L374" s="46"/>
    </row>
    <row r="375" spans="1:12" ht="15" x14ac:dyDescent="0.25">
      <c r="A375" s="25"/>
      <c r="B375" s="16"/>
      <c r="C375" s="11"/>
      <c r="D375" s="12" t="s">
        <v>31</v>
      </c>
      <c r="E375" s="45"/>
      <c r="F375" s="46"/>
      <c r="G375" s="46"/>
      <c r="H375" s="46"/>
      <c r="I375" s="46"/>
      <c r="J375" s="46"/>
      <c r="K375" s="47"/>
      <c r="L375" s="46"/>
    </row>
    <row r="376" spans="1:12" ht="15" x14ac:dyDescent="0.25">
      <c r="A376" s="25"/>
      <c r="B376" s="16"/>
      <c r="C376" s="11"/>
      <c r="D376" s="12" t="s">
        <v>24</v>
      </c>
      <c r="E376" s="45"/>
      <c r="F376" s="46"/>
      <c r="G376" s="46"/>
      <c r="H376" s="46"/>
      <c r="I376" s="46"/>
      <c r="J376" s="46"/>
      <c r="K376" s="47"/>
      <c r="L376" s="46"/>
    </row>
    <row r="377" spans="1:12" ht="15" x14ac:dyDescent="0.25">
      <c r="A377" s="25"/>
      <c r="B377" s="16"/>
      <c r="C377" s="11"/>
      <c r="D377" s="6"/>
      <c r="E377" s="45"/>
      <c r="F377" s="46"/>
      <c r="G377" s="46"/>
      <c r="H377" s="46"/>
      <c r="I377" s="46"/>
      <c r="J377" s="46"/>
      <c r="K377" s="47"/>
      <c r="L377" s="46"/>
    </row>
    <row r="378" spans="1:12" ht="15" x14ac:dyDescent="0.25">
      <c r="A378" s="25"/>
      <c r="B378" s="16"/>
      <c r="C378" s="11"/>
      <c r="D378" s="6"/>
      <c r="E378" s="45"/>
      <c r="F378" s="46"/>
      <c r="G378" s="46"/>
      <c r="H378" s="46"/>
      <c r="I378" s="46"/>
      <c r="J378" s="46"/>
      <c r="K378" s="47"/>
      <c r="L378" s="46"/>
    </row>
    <row r="379" spans="1:12" ht="15" x14ac:dyDescent="0.25">
      <c r="A379" s="26"/>
      <c r="B379" s="18"/>
      <c r="C379" s="8"/>
      <c r="D379" s="20" t="s">
        <v>39</v>
      </c>
      <c r="E379" s="9"/>
      <c r="F379" s="21">
        <f>SUM(F373:F378)</f>
        <v>180</v>
      </c>
      <c r="G379" s="21">
        <f>SUM(G373:G378)</f>
        <v>5.22</v>
      </c>
      <c r="H379" s="21">
        <f>SUM(H373:H378)</f>
        <v>4.5</v>
      </c>
      <c r="I379" s="21">
        <f>SUM(I373:I378)</f>
        <v>7.56</v>
      </c>
      <c r="J379" s="21">
        <f>SUM(J373:J378)</f>
        <v>97.2</v>
      </c>
      <c r="K379" s="27"/>
      <c r="L379" s="21">
        <f>SUM(L373:L378)</f>
        <v>18.36</v>
      </c>
    </row>
    <row r="380" spans="1:12" ht="15.75" customHeight="1" x14ac:dyDescent="0.2">
      <c r="A380" s="31">
        <f>A339</f>
        <v>2</v>
      </c>
      <c r="B380" s="32">
        <f>B339</f>
        <v>9</v>
      </c>
      <c r="C380" s="55" t="s">
        <v>4</v>
      </c>
      <c r="D380" s="56"/>
      <c r="E380" s="33"/>
      <c r="F380" s="34">
        <f>F346+F350+F360+F365+F372+F379</f>
        <v>2642</v>
      </c>
      <c r="G380" s="34">
        <f>G346+G350+G360+G365+G372+G379</f>
        <v>96.22</v>
      </c>
      <c r="H380" s="34">
        <f>H346+H350+H360+H365+H372+H379</f>
        <v>86.704700000000003</v>
      </c>
      <c r="I380" s="34">
        <f>I346+I350+I360+I365+I372+I379</f>
        <v>318.55</v>
      </c>
      <c r="J380" s="34">
        <f>J346+J350+J360+J365+J372+J379</f>
        <v>2482.777</v>
      </c>
      <c r="K380" s="35"/>
      <c r="L380" s="34">
        <f>L346+L350+L360+L365+L372+L379</f>
        <v>250.54000000000002</v>
      </c>
    </row>
    <row r="381" spans="1:12" ht="15" x14ac:dyDescent="0.25">
      <c r="A381" s="22">
        <v>2</v>
      </c>
      <c r="B381" s="23">
        <v>10</v>
      </c>
      <c r="C381" s="24" t="s">
        <v>20</v>
      </c>
      <c r="D381" s="5" t="s">
        <v>21</v>
      </c>
      <c r="E381" s="42" t="s">
        <v>71</v>
      </c>
      <c r="F381" s="43">
        <v>180</v>
      </c>
      <c r="G381" s="43">
        <v>21.893999999999998</v>
      </c>
      <c r="H381" s="43">
        <v>29.477</v>
      </c>
      <c r="I381" s="43">
        <v>31.882999999999999</v>
      </c>
      <c r="J381" s="43">
        <v>498.81</v>
      </c>
      <c r="K381" s="44">
        <v>366</v>
      </c>
      <c r="L381" s="43">
        <v>47.44</v>
      </c>
    </row>
    <row r="382" spans="1:12" ht="15" x14ac:dyDescent="0.25">
      <c r="A382" s="25"/>
      <c r="B382" s="16"/>
      <c r="C382" s="11"/>
      <c r="D382" s="6"/>
      <c r="E382" s="45" t="s">
        <v>95</v>
      </c>
      <c r="F382" s="46">
        <v>51.5</v>
      </c>
      <c r="G382" s="46">
        <v>5.9160000000000004</v>
      </c>
      <c r="H382" s="46">
        <v>7.14</v>
      </c>
      <c r="I382" s="46">
        <v>7.52</v>
      </c>
      <c r="J382" s="46">
        <v>92.82</v>
      </c>
      <c r="K382" s="47">
        <v>97</v>
      </c>
      <c r="L382" s="46">
        <v>14.56</v>
      </c>
    </row>
    <row r="383" spans="1:12" ht="15" x14ac:dyDescent="0.25">
      <c r="A383" s="25"/>
      <c r="B383" s="16"/>
      <c r="C383" s="11"/>
      <c r="D383" s="7" t="s">
        <v>22</v>
      </c>
      <c r="E383" s="45" t="s">
        <v>49</v>
      </c>
      <c r="F383" s="46">
        <v>200</v>
      </c>
      <c r="G383" s="46">
        <v>0.2</v>
      </c>
      <c r="H383" s="46">
        <v>0.05</v>
      </c>
      <c r="I383" s="46">
        <v>7.03</v>
      </c>
      <c r="J383" s="46">
        <v>33.4</v>
      </c>
      <c r="K383" s="47">
        <v>685</v>
      </c>
      <c r="L383" s="46">
        <v>1.02</v>
      </c>
    </row>
    <row r="384" spans="1:12" ht="15" x14ac:dyDescent="0.25">
      <c r="A384" s="25"/>
      <c r="B384" s="16"/>
      <c r="C384" s="11"/>
      <c r="D384" s="7" t="s">
        <v>23</v>
      </c>
      <c r="E384" s="45" t="s">
        <v>50</v>
      </c>
      <c r="F384" s="46">
        <v>40</v>
      </c>
      <c r="G384" s="46">
        <v>3.08</v>
      </c>
      <c r="H384" s="46">
        <v>1.2</v>
      </c>
      <c r="I384" s="46">
        <v>20.04</v>
      </c>
      <c r="J384" s="46">
        <v>106.6</v>
      </c>
      <c r="K384" s="47"/>
      <c r="L384" s="46">
        <v>3.92</v>
      </c>
    </row>
    <row r="385" spans="1:12" ht="15" x14ac:dyDescent="0.25">
      <c r="A385" s="25"/>
      <c r="B385" s="16"/>
      <c r="C385" s="11"/>
      <c r="D385" s="7" t="s">
        <v>24</v>
      </c>
      <c r="E385" s="45" t="s">
        <v>96</v>
      </c>
      <c r="F385" s="46">
        <v>185</v>
      </c>
      <c r="G385" s="46">
        <v>2.04</v>
      </c>
      <c r="H385" s="46">
        <v>0</v>
      </c>
      <c r="I385" s="46">
        <v>27.19</v>
      </c>
      <c r="J385" s="46">
        <v>114.7</v>
      </c>
      <c r="K385" s="47"/>
      <c r="L385" s="46">
        <v>30</v>
      </c>
    </row>
    <row r="386" spans="1:12" ht="15" x14ac:dyDescent="0.25">
      <c r="A386" s="25"/>
      <c r="B386" s="16"/>
      <c r="C386" s="11"/>
      <c r="D386" s="6"/>
      <c r="E386" s="45"/>
      <c r="F386" s="46"/>
      <c r="G386" s="46"/>
      <c r="H386" s="46"/>
      <c r="I386" s="46"/>
      <c r="J386" s="46"/>
      <c r="K386" s="47"/>
      <c r="L386" s="46"/>
    </row>
    <row r="387" spans="1:12" ht="15" x14ac:dyDescent="0.25">
      <c r="A387" s="25"/>
      <c r="B387" s="16"/>
      <c r="C387" s="11"/>
      <c r="D387" s="6"/>
      <c r="E387" s="45"/>
      <c r="F387" s="46"/>
      <c r="G387" s="46"/>
      <c r="H387" s="46"/>
      <c r="I387" s="46"/>
      <c r="J387" s="46"/>
      <c r="K387" s="47"/>
      <c r="L387" s="46"/>
    </row>
    <row r="388" spans="1:12" ht="15" x14ac:dyDescent="0.25">
      <c r="A388" s="26"/>
      <c r="B388" s="18"/>
      <c r="C388" s="8"/>
      <c r="D388" s="19" t="s">
        <v>39</v>
      </c>
      <c r="E388" s="9"/>
      <c r="F388" s="21">
        <f>SUM(F381:F387)</f>
        <v>656.5</v>
      </c>
      <c r="G388" s="21">
        <f>SUM(G381:G387)</f>
        <v>33.129999999999995</v>
      </c>
      <c r="H388" s="21">
        <f>SUM(H381:H387)</f>
        <v>37.866999999999997</v>
      </c>
      <c r="I388" s="21">
        <f>SUM(I381:I387)</f>
        <v>93.662999999999997</v>
      </c>
      <c r="J388" s="21">
        <f>SUM(J381:J387)</f>
        <v>846.33</v>
      </c>
      <c r="K388" s="27"/>
      <c r="L388" s="21">
        <f>SUM(L381:L387)</f>
        <v>96.94</v>
      </c>
    </row>
    <row r="389" spans="1:12" ht="15" x14ac:dyDescent="0.25">
      <c r="A389" s="28">
        <f>A381</f>
        <v>2</v>
      </c>
      <c r="B389" s="14">
        <f>B381</f>
        <v>10</v>
      </c>
      <c r="C389" s="10" t="s">
        <v>25</v>
      </c>
      <c r="D389" s="12" t="s">
        <v>24</v>
      </c>
      <c r="E389" s="45"/>
      <c r="F389" s="46"/>
      <c r="G389" s="46"/>
      <c r="H389" s="46"/>
      <c r="I389" s="46"/>
      <c r="J389" s="46"/>
      <c r="K389" s="47"/>
      <c r="L389" s="46"/>
    </row>
    <row r="390" spans="1:12" ht="15" x14ac:dyDescent="0.25">
      <c r="A390" s="25"/>
      <c r="B390" s="16"/>
      <c r="C390" s="11"/>
      <c r="D390" s="6"/>
      <c r="E390" s="45"/>
      <c r="F390" s="46"/>
      <c r="G390" s="46"/>
      <c r="H390" s="46"/>
      <c r="I390" s="46"/>
      <c r="J390" s="46"/>
      <c r="K390" s="47"/>
      <c r="L390" s="46"/>
    </row>
    <row r="391" spans="1:12" ht="15" x14ac:dyDescent="0.25">
      <c r="A391" s="25"/>
      <c r="B391" s="16"/>
      <c r="C391" s="11"/>
      <c r="D391" s="6"/>
      <c r="E391" s="45"/>
      <c r="F391" s="46"/>
      <c r="G391" s="46"/>
      <c r="H391" s="46"/>
      <c r="I391" s="46"/>
      <c r="J391" s="46"/>
      <c r="K391" s="47"/>
      <c r="L391" s="46"/>
    </row>
    <row r="392" spans="1:12" ht="15" x14ac:dyDescent="0.25">
      <c r="A392" s="26"/>
      <c r="B392" s="18"/>
      <c r="C392" s="8"/>
      <c r="D392" s="19" t="s">
        <v>39</v>
      </c>
      <c r="E392" s="9"/>
      <c r="F392" s="21">
        <f>SUM(F389:F391)</f>
        <v>0</v>
      </c>
      <c r="G392" s="21">
        <f>SUM(G389:G391)</f>
        <v>0</v>
      </c>
      <c r="H392" s="21">
        <f>SUM(H389:H391)</f>
        <v>0</v>
      </c>
      <c r="I392" s="21">
        <f>SUM(I389:I391)</f>
        <v>0</v>
      </c>
      <c r="J392" s="21">
        <f>SUM(J389:J391)</f>
        <v>0</v>
      </c>
      <c r="K392" s="27"/>
      <c r="L392" s="21">
        <f>SUM(L389:L391)</f>
        <v>0</v>
      </c>
    </row>
    <row r="393" spans="1:12" ht="15" x14ac:dyDescent="0.25">
      <c r="A393" s="28">
        <f>A381</f>
        <v>2</v>
      </c>
      <c r="B393" s="14">
        <f>B381</f>
        <v>10</v>
      </c>
      <c r="C393" s="10" t="s">
        <v>26</v>
      </c>
      <c r="D393" s="7" t="s">
        <v>27</v>
      </c>
      <c r="E393" s="45" t="s">
        <v>64</v>
      </c>
      <c r="F393" s="46">
        <v>80</v>
      </c>
      <c r="G393" s="46">
        <v>1.8</v>
      </c>
      <c r="H393" s="46">
        <v>5.2</v>
      </c>
      <c r="I393" s="46">
        <v>13.3</v>
      </c>
      <c r="J393" s="46">
        <v>63.6</v>
      </c>
      <c r="K393" s="47">
        <v>25</v>
      </c>
      <c r="L393" s="46">
        <v>6.24</v>
      </c>
    </row>
    <row r="394" spans="1:12" ht="15" x14ac:dyDescent="0.25">
      <c r="A394" s="25"/>
      <c r="B394" s="16"/>
      <c r="C394" s="11"/>
      <c r="D394" s="7" t="s">
        <v>28</v>
      </c>
      <c r="E394" s="45" t="s">
        <v>127</v>
      </c>
      <c r="F394" s="46">
        <v>216</v>
      </c>
      <c r="G394" s="46">
        <v>1.804</v>
      </c>
      <c r="H394" s="46">
        <v>5.476</v>
      </c>
      <c r="I394" s="46">
        <v>10.401</v>
      </c>
      <c r="J394" s="46">
        <v>164.86</v>
      </c>
      <c r="K394" s="47">
        <v>181</v>
      </c>
      <c r="L394" s="46">
        <v>32.85</v>
      </c>
    </row>
    <row r="395" spans="1:12" ht="15" x14ac:dyDescent="0.25">
      <c r="A395" s="25"/>
      <c r="B395" s="16"/>
      <c r="C395" s="11"/>
      <c r="D395" s="7" t="s">
        <v>29</v>
      </c>
      <c r="E395" s="45" t="s">
        <v>128</v>
      </c>
      <c r="F395" s="46">
        <v>140</v>
      </c>
      <c r="G395" s="46">
        <v>21.613</v>
      </c>
      <c r="H395" s="46">
        <v>24.024999999999999</v>
      </c>
      <c r="I395" s="46">
        <v>4.2480000000000002</v>
      </c>
      <c r="J395" s="46">
        <v>320.24</v>
      </c>
      <c r="K395" s="47">
        <v>491</v>
      </c>
      <c r="L395" s="46">
        <v>33.07</v>
      </c>
    </row>
    <row r="396" spans="1:12" ht="15" x14ac:dyDescent="0.25">
      <c r="A396" s="25"/>
      <c r="B396" s="16"/>
      <c r="C396" s="11"/>
      <c r="D396" s="7" t="s">
        <v>30</v>
      </c>
      <c r="E396" s="45" t="s">
        <v>129</v>
      </c>
      <c r="F396" s="46">
        <v>200</v>
      </c>
      <c r="G396" s="46">
        <v>4.6890000000000001</v>
      </c>
      <c r="H396" s="46">
        <v>2.9980000000000002</v>
      </c>
      <c r="I396" s="46">
        <v>13.881</v>
      </c>
      <c r="J396" s="46">
        <v>102.13</v>
      </c>
      <c r="K396" s="47">
        <v>214</v>
      </c>
      <c r="L396" s="46">
        <v>14.18</v>
      </c>
    </row>
    <row r="397" spans="1:12" ht="15" x14ac:dyDescent="0.25">
      <c r="A397" s="25"/>
      <c r="B397" s="16"/>
      <c r="C397" s="11"/>
      <c r="D397" s="7" t="s">
        <v>31</v>
      </c>
      <c r="E397" s="45" t="s">
        <v>57</v>
      </c>
      <c r="F397" s="46">
        <v>200</v>
      </c>
      <c r="G397" s="46">
        <v>4.2000000000000003E-2</v>
      </c>
      <c r="H397" s="46">
        <v>0</v>
      </c>
      <c r="I397" s="46">
        <v>9.1880000000000006</v>
      </c>
      <c r="J397" s="46">
        <v>40.68</v>
      </c>
      <c r="K397" s="47">
        <v>639</v>
      </c>
      <c r="L397" s="46">
        <v>2.4300000000000002</v>
      </c>
    </row>
    <row r="398" spans="1:12" ht="15" x14ac:dyDescent="0.25">
      <c r="A398" s="25"/>
      <c r="B398" s="16"/>
      <c r="C398" s="11"/>
      <c r="D398" s="7" t="s">
        <v>32</v>
      </c>
      <c r="E398" s="45" t="s">
        <v>50</v>
      </c>
      <c r="F398" s="46">
        <v>50</v>
      </c>
      <c r="G398" s="46">
        <v>3.85</v>
      </c>
      <c r="H398" s="46">
        <v>1.5</v>
      </c>
      <c r="I398" s="46">
        <v>25.05</v>
      </c>
      <c r="J398" s="46">
        <v>129.5</v>
      </c>
      <c r="K398" s="47"/>
      <c r="L398" s="46">
        <v>4.9000000000000004</v>
      </c>
    </row>
    <row r="399" spans="1:12" ht="15" x14ac:dyDescent="0.25">
      <c r="A399" s="25"/>
      <c r="B399" s="16"/>
      <c r="C399" s="11"/>
      <c r="D399" s="7" t="s">
        <v>33</v>
      </c>
      <c r="E399" s="45" t="s">
        <v>58</v>
      </c>
      <c r="F399" s="46">
        <v>40</v>
      </c>
      <c r="G399" s="46">
        <v>3.4</v>
      </c>
      <c r="H399" s="46">
        <v>1.32</v>
      </c>
      <c r="I399" s="46">
        <v>17</v>
      </c>
      <c r="J399" s="46">
        <v>103.2</v>
      </c>
      <c r="K399" s="47"/>
      <c r="L399" s="46">
        <v>2.13</v>
      </c>
    </row>
    <row r="400" spans="1:12" ht="15" x14ac:dyDescent="0.25">
      <c r="A400" s="25"/>
      <c r="B400" s="16"/>
      <c r="C400" s="11"/>
      <c r="D400" s="6"/>
      <c r="E400" s="45"/>
      <c r="F400" s="46"/>
      <c r="G400" s="46"/>
      <c r="H400" s="46"/>
      <c r="I400" s="46"/>
      <c r="J400" s="46"/>
      <c r="K400" s="47"/>
      <c r="L400" s="46"/>
    </row>
    <row r="401" spans="1:12" ht="15" x14ac:dyDescent="0.25">
      <c r="A401" s="25"/>
      <c r="B401" s="16"/>
      <c r="C401" s="11"/>
      <c r="D401" s="6"/>
      <c r="E401" s="45"/>
      <c r="F401" s="46"/>
      <c r="G401" s="46"/>
      <c r="H401" s="46"/>
      <c r="I401" s="46"/>
      <c r="J401" s="46"/>
      <c r="K401" s="47"/>
      <c r="L401" s="46"/>
    </row>
    <row r="402" spans="1:12" ht="15" x14ac:dyDescent="0.25">
      <c r="A402" s="26"/>
      <c r="B402" s="18"/>
      <c r="C402" s="8"/>
      <c r="D402" s="19" t="s">
        <v>39</v>
      </c>
      <c r="E402" s="9"/>
      <c r="F402" s="21">
        <f>SUM(F393:F401)</f>
        <v>926</v>
      </c>
      <c r="G402" s="21">
        <f>SUM(G393:G401)</f>
        <v>37.198</v>
      </c>
      <c r="H402" s="21">
        <f>SUM(H393:H401)</f>
        <v>40.518999999999998</v>
      </c>
      <c r="I402" s="21">
        <f>SUM(I393:I401)</f>
        <v>93.067999999999998</v>
      </c>
      <c r="J402" s="21">
        <f>SUM(J393:J401)</f>
        <v>924.21</v>
      </c>
      <c r="K402" s="27"/>
      <c r="L402" s="21">
        <f>SUM(L393:L401)</f>
        <v>95.800000000000011</v>
      </c>
    </row>
    <row r="403" spans="1:12" ht="15" x14ac:dyDescent="0.25">
      <c r="A403" s="28">
        <f>A381</f>
        <v>2</v>
      </c>
      <c r="B403" s="14">
        <f>B381</f>
        <v>10</v>
      </c>
      <c r="C403" s="10" t="s">
        <v>34</v>
      </c>
      <c r="D403" s="12" t="s">
        <v>35</v>
      </c>
      <c r="E403" s="45" t="s">
        <v>130</v>
      </c>
      <c r="F403" s="46">
        <v>25</v>
      </c>
      <c r="G403" s="46">
        <v>1.45</v>
      </c>
      <c r="H403" s="46">
        <v>2.25</v>
      </c>
      <c r="I403" s="46">
        <v>15.25</v>
      </c>
      <c r="J403" s="46">
        <v>83.75</v>
      </c>
      <c r="K403" s="47"/>
      <c r="L403" s="46">
        <v>3.88</v>
      </c>
    </row>
    <row r="404" spans="1:12" ht="15" x14ac:dyDescent="0.25">
      <c r="A404" s="25"/>
      <c r="B404" s="16"/>
      <c r="C404" s="11"/>
      <c r="D404" s="12" t="s">
        <v>31</v>
      </c>
      <c r="E404" s="45" t="s">
        <v>70</v>
      </c>
      <c r="F404" s="46">
        <v>200</v>
      </c>
      <c r="G404" s="46">
        <v>1</v>
      </c>
      <c r="H404" s="46">
        <v>0</v>
      </c>
      <c r="I404" s="46">
        <v>23.4</v>
      </c>
      <c r="J404" s="46">
        <v>94</v>
      </c>
      <c r="K404" s="47"/>
      <c r="L404" s="46">
        <v>10</v>
      </c>
    </row>
    <row r="405" spans="1:12" ht="15" x14ac:dyDescent="0.25">
      <c r="A405" s="25"/>
      <c r="B405" s="16"/>
      <c r="C405" s="11"/>
      <c r="D405" s="6"/>
      <c r="E405" s="45"/>
      <c r="F405" s="46"/>
      <c r="G405" s="46"/>
      <c r="H405" s="46"/>
      <c r="I405" s="46"/>
      <c r="J405" s="46"/>
      <c r="K405" s="47"/>
      <c r="L405" s="46"/>
    </row>
    <row r="406" spans="1:12" ht="15" x14ac:dyDescent="0.25">
      <c r="A406" s="25"/>
      <c r="B406" s="16"/>
      <c r="C406" s="11"/>
      <c r="D406" s="6"/>
      <c r="E406" s="45"/>
      <c r="F406" s="46"/>
      <c r="G406" s="46"/>
      <c r="H406" s="46"/>
      <c r="I406" s="46"/>
      <c r="J406" s="46"/>
      <c r="K406" s="47"/>
      <c r="L406" s="46"/>
    </row>
    <row r="407" spans="1:12" ht="15" x14ac:dyDescent="0.25">
      <c r="A407" s="26"/>
      <c r="B407" s="18"/>
      <c r="C407" s="8"/>
      <c r="D407" s="19" t="s">
        <v>39</v>
      </c>
      <c r="E407" s="9"/>
      <c r="F407" s="21">
        <f>SUM(F403:F406)</f>
        <v>225</v>
      </c>
      <c r="G407" s="21">
        <f>SUM(G403:G406)</f>
        <v>2.4500000000000002</v>
      </c>
      <c r="H407" s="21">
        <f>SUM(H403:H406)</f>
        <v>2.25</v>
      </c>
      <c r="I407" s="21">
        <f>SUM(I403:I406)</f>
        <v>38.65</v>
      </c>
      <c r="J407" s="21">
        <f>SUM(J403:J406)</f>
        <v>177.75</v>
      </c>
      <c r="K407" s="27"/>
      <c r="L407" s="21">
        <f>SUM(L403:L406)</f>
        <v>13.879999999999999</v>
      </c>
    </row>
    <row r="408" spans="1:12" ht="15" x14ac:dyDescent="0.25">
      <c r="A408" s="28">
        <f>A381</f>
        <v>2</v>
      </c>
      <c r="B408" s="14">
        <f>B381</f>
        <v>10</v>
      </c>
      <c r="C408" s="10" t="s">
        <v>36</v>
      </c>
      <c r="D408" s="7" t="s">
        <v>21</v>
      </c>
      <c r="E408" s="45"/>
      <c r="F408" s="46"/>
      <c r="G408" s="46"/>
      <c r="H408" s="46"/>
      <c r="I408" s="46"/>
      <c r="J408" s="46"/>
      <c r="K408" s="47"/>
      <c r="L408" s="46"/>
    </row>
    <row r="409" spans="1:12" ht="15" x14ac:dyDescent="0.25">
      <c r="A409" s="25"/>
      <c r="B409" s="16"/>
      <c r="C409" s="11"/>
      <c r="D409" s="7" t="s">
        <v>30</v>
      </c>
      <c r="E409" s="45"/>
      <c r="F409" s="46"/>
      <c r="G409" s="46"/>
      <c r="H409" s="46"/>
      <c r="I409" s="46"/>
      <c r="J409" s="46"/>
      <c r="K409" s="47"/>
      <c r="L409" s="46"/>
    </row>
    <row r="410" spans="1:12" ht="15" x14ac:dyDescent="0.25">
      <c r="A410" s="25"/>
      <c r="B410" s="16"/>
      <c r="C410" s="11"/>
      <c r="D410" s="7" t="s">
        <v>31</v>
      </c>
      <c r="E410" s="45"/>
      <c r="F410" s="46"/>
      <c r="G410" s="46"/>
      <c r="H410" s="46"/>
      <c r="I410" s="46"/>
      <c r="J410" s="46"/>
      <c r="K410" s="47"/>
      <c r="L410" s="46"/>
    </row>
    <row r="411" spans="1:12" ht="15" x14ac:dyDescent="0.25">
      <c r="A411" s="25"/>
      <c r="B411" s="16"/>
      <c r="C411" s="11"/>
      <c r="D411" s="7" t="s">
        <v>23</v>
      </c>
      <c r="E411" s="45"/>
      <c r="F411" s="46"/>
      <c r="G411" s="46"/>
      <c r="H411" s="46"/>
      <c r="I411" s="46"/>
      <c r="J411" s="46"/>
      <c r="K411" s="47"/>
      <c r="L411" s="46"/>
    </row>
    <row r="412" spans="1:12" ht="15" x14ac:dyDescent="0.25">
      <c r="A412" s="25"/>
      <c r="B412" s="16"/>
      <c r="C412" s="11"/>
      <c r="D412" s="6"/>
      <c r="E412" s="45"/>
      <c r="F412" s="46"/>
      <c r="G412" s="46"/>
      <c r="H412" s="46"/>
      <c r="I412" s="46"/>
      <c r="J412" s="46"/>
      <c r="K412" s="47"/>
      <c r="L412" s="46"/>
    </row>
    <row r="413" spans="1:12" ht="15" x14ac:dyDescent="0.25">
      <c r="A413" s="25"/>
      <c r="B413" s="16"/>
      <c r="C413" s="11"/>
      <c r="D413" s="6"/>
      <c r="E413" s="45"/>
      <c r="F413" s="46"/>
      <c r="G413" s="46"/>
      <c r="H413" s="46"/>
      <c r="I413" s="46"/>
      <c r="J413" s="46"/>
      <c r="K413" s="47"/>
      <c r="L413" s="46"/>
    </row>
    <row r="414" spans="1:12" ht="15" x14ac:dyDescent="0.25">
      <c r="A414" s="26"/>
      <c r="B414" s="18"/>
      <c r="C414" s="8"/>
      <c r="D414" s="19" t="s">
        <v>39</v>
      </c>
      <c r="E414" s="9"/>
      <c r="F414" s="21">
        <f>SUM(F408:F413)</f>
        <v>0</v>
      </c>
      <c r="G414" s="21">
        <f>SUM(G408:G413)</f>
        <v>0</v>
      </c>
      <c r="H414" s="21">
        <f>SUM(H408:H413)</f>
        <v>0</v>
      </c>
      <c r="I414" s="21">
        <f>SUM(I408:I413)</f>
        <v>0</v>
      </c>
      <c r="J414" s="21">
        <f>SUM(J408:J413)</f>
        <v>0</v>
      </c>
      <c r="K414" s="27"/>
      <c r="L414" s="21">
        <f>SUM(L408:L413)</f>
        <v>0</v>
      </c>
    </row>
    <row r="415" spans="1:12" ht="15" x14ac:dyDescent="0.25">
      <c r="A415" s="28">
        <f>A381</f>
        <v>2</v>
      </c>
      <c r="B415" s="14">
        <f>B381</f>
        <v>10</v>
      </c>
      <c r="C415" s="10" t="s">
        <v>37</v>
      </c>
      <c r="D415" s="12" t="s">
        <v>38</v>
      </c>
      <c r="E415" s="45"/>
      <c r="F415" s="46"/>
      <c r="G415" s="46"/>
      <c r="H415" s="46"/>
      <c r="I415" s="46"/>
      <c r="J415" s="46"/>
      <c r="K415" s="47"/>
      <c r="L415" s="46"/>
    </row>
    <row r="416" spans="1:12" ht="15" x14ac:dyDescent="0.25">
      <c r="A416" s="25"/>
      <c r="B416" s="16"/>
      <c r="C416" s="11"/>
      <c r="D416" s="12" t="s">
        <v>35</v>
      </c>
      <c r="E416" s="45"/>
      <c r="F416" s="46"/>
      <c r="G416" s="46"/>
      <c r="H416" s="46"/>
      <c r="I416" s="46"/>
      <c r="J416" s="46"/>
      <c r="K416" s="47"/>
      <c r="L416" s="46"/>
    </row>
    <row r="417" spans="1:12" ht="15" x14ac:dyDescent="0.25">
      <c r="A417" s="25"/>
      <c r="B417" s="16"/>
      <c r="C417" s="11"/>
      <c r="D417" s="12" t="s">
        <v>31</v>
      </c>
      <c r="E417" s="45"/>
      <c r="F417" s="46"/>
      <c r="G417" s="46"/>
      <c r="H417" s="46"/>
      <c r="I417" s="46"/>
      <c r="J417" s="46"/>
      <c r="K417" s="47"/>
      <c r="L417" s="46"/>
    </row>
    <row r="418" spans="1:12" ht="15" x14ac:dyDescent="0.25">
      <c r="A418" s="25"/>
      <c r="B418" s="16"/>
      <c r="C418" s="11"/>
      <c r="D418" s="12" t="s">
        <v>24</v>
      </c>
      <c r="E418" s="45"/>
      <c r="F418" s="46"/>
      <c r="G418" s="46"/>
      <c r="H418" s="46"/>
      <c r="I418" s="46"/>
      <c r="J418" s="46"/>
      <c r="K418" s="47"/>
      <c r="L418" s="46"/>
    </row>
    <row r="419" spans="1:12" ht="15" x14ac:dyDescent="0.25">
      <c r="A419" s="25"/>
      <c r="B419" s="16"/>
      <c r="C419" s="11"/>
      <c r="D419" s="6"/>
      <c r="E419" s="45"/>
      <c r="F419" s="46"/>
      <c r="G419" s="46"/>
      <c r="H419" s="46"/>
      <c r="I419" s="46"/>
      <c r="J419" s="46"/>
      <c r="K419" s="47"/>
      <c r="L419" s="46"/>
    </row>
    <row r="420" spans="1:12" ht="15" x14ac:dyDescent="0.25">
      <c r="A420" s="25"/>
      <c r="B420" s="16"/>
      <c r="C420" s="11"/>
      <c r="D420" s="6"/>
      <c r="E420" s="45"/>
      <c r="F420" s="46"/>
      <c r="G420" s="46"/>
      <c r="H420" s="46"/>
      <c r="I420" s="46"/>
      <c r="J420" s="46"/>
      <c r="K420" s="47"/>
      <c r="L420" s="46"/>
    </row>
    <row r="421" spans="1:12" ht="15" x14ac:dyDescent="0.25">
      <c r="A421" s="26"/>
      <c r="B421" s="18"/>
      <c r="C421" s="8"/>
      <c r="D421" s="20" t="s">
        <v>39</v>
      </c>
      <c r="E421" s="9"/>
      <c r="F421" s="21">
        <f>SUM(F415:F420)</f>
        <v>0</v>
      </c>
      <c r="G421" s="21">
        <f>SUM(G415:G420)</f>
        <v>0</v>
      </c>
      <c r="H421" s="21">
        <f>SUM(H415:H420)</f>
        <v>0</v>
      </c>
      <c r="I421" s="21">
        <f>SUM(I415:I420)</f>
        <v>0</v>
      </c>
      <c r="J421" s="21">
        <f>SUM(J415:J420)</f>
        <v>0</v>
      </c>
      <c r="K421" s="27"/>
      <c r="L421" s="21">
        <f>SUM(L415:L420)</f>
        <v>0</v>
      </c>
    </row>
    <row r="422" spans="1:12" ht="15.75" customHeight="1" thickBot="1" x14ac:dyDescent="0.25">
      <c r="A422" s="31">
        <f>A381</f>
        <v>2</v>
      </c>
      <c r="B422" s="32">
        <f>B381</f>
        <v>10</v>
      </c>
      <c r="C422" s="55" t="s">
        <v>4</v>
      </c>
      <c r="D422" s="56"/>
      <c r="E422" s="33"/>
      <c r="F422" s="34">
        <f>F388+F392+F402+F407+F414+F421</f>
        <v>1807.5</v>
      </c>
      <c r="G422" s="34">
        <f>G388+G392+G402+G407+G414+G421</f>
        <v>72.778000000000006</v>
      </c>
      <c r="H422" s="34">
        <f>H388+H392+H402+H407+H414+H421</f>
        <v>80.635999999999996</v>
      </c>
      <c r="I422" s="34">
        <f>I388+I392+I402+I407+I414+I421</f>
        <v>225.381</v>
      </c>
      <c r="J422" s="34">
        <f>J388+J392+J402+J407+J414+J421</f>
        <v>1948.29</v>
      </c>
      <c r="K422" s="35"/>
      <c r="L422" s="34">
        <f>L388+L392+L402+L407+L414+L421</f>
        <v>206.62</v>
      </c>
    </row>
    <row r="423" spans="1:12" ht="13.5" thickBot="1" x14ac:dyDescent="0.25">
      <c r="A423" s="29"/>
      <c r="B423" s="30"/>
      <c r="C423" s="54" t="s">
        <v>5</v>
      </c>
      <c r="D423" s="54"/>
      <c r="E423" s="54"/>
      <c r="F423" s="37">
        <f>(F47+F88+F128+F170+F212+F254+F296+F338+F380+F422)/(IF(F47=0,0,1)+IF(F88=0,0,1)+IF(F128=0,0,1)+IF(F170=0,0,1)+IF(F212=0,0,1)+IF(F254=0,0,1)+IF(F296=0,0,1)+IF(F338=0,0,1)+IF(F380=0,0,1)+IF(F422=0,0,1))</f>
        <v>2502.35</v>
      </c>
      <c r="G423" s="37">
        <f>(G47+G88+G128+G170+G212+G254+G296+G338+G380+G422)/(IF(G47=0,0,1)+IF(G88=0,0,1)+IF(G128=0,0,1)+IF(G170=0,0,1)+IF(G212=0,0,1)+IF(G254=0,0,1)+IF(G296=0,0,1)+IF(G338=0,0,1)+IF(G380=0,0,1)+IF(G422=0,0,1))</f>
        <v>101.96940000000001</v>
      </c>
      <c r="H423" s="37">
        <f>(H47+H88+H128+H170+H212+H254+H296+H338+H380+H422)/(IF(H47=0,0,1)+IF(H88=0,0,1)+IF(H128=0,0,1)+IF(H170=0,0,1)+IF(H212=0,0,1)+IF(H254=0,0,1)+IF(H296=0,0,1)+IF(H338=0,0,1)+IF(H380=0,0,1)+IF(H422=0,0,1))</f>
        <v>115.77626999999998</v>
      </c>
      <c r="I423" s="37">
        <f>(I47+I88+I128+I170+I212+I254+I296+I338+I380+I422)/(IF(I47=0,0,1)+IF(I88=0,0,1)+IF(I128=0,0,1)+IF(I170=0,0,1)+IF(I212=0,0,1)+IF(I254=0,0,1)+IF(I296=0,0,1)+IF(I338=0,0,1)+IF(I380=0,0,1)+IF(I422=0,0,1))</f>
        <v>366.25110000000006</v>
      </c>
      <c r="J423" s="37">
        <f>(J47+J88+J128+J170+J212+J254+J296+J338+J380+J422)/(IF(J47=0,0,1)+IF(J88=0,0,1)+IF(J128=0,0,1)+IF(J170=0,0,1)+IF(J212=0,0,1)+IF(J254=0,0,1)+IF(J296=0,0,1)+IF(J338=0,0,1)+IF(J380=0,0,1)+IF(J422=0,0,1))</f>
        <v>2601.1738000000005</v>
      </c>
      <c r="K423" s="37"/>
      <c r="L423" s="37">
        <f>(L47+L88+L128+L170+L212+L254+L296+L338+L380+L422/(IF(L47=0,0,1)+IF(L88=0,0,1)+IF(L128=0,0,1)+IF(L170=0,0,1)+IF(L212=0,0,1)+IF(L254=0,0,1)+IF(L296=0,0,1)+IF(L338=0,0,1)+IF(L380=0,0,1)+IF(L422=0,0,1)))</f>
        <v>2380.8620000000001</v>
      </c>
    </row>
  </sheetData>
  <mergeCells count="14">
    <mergeCell ref="C170:D170"/>
    <mergeCell ref="C212:D212"/>
    <mergeCell ref="C47:D47"/>
    <mergeCell ref="C1:E1"/>
    <mergeCell ref="H1:K1"/>
    <mergeCell ref="H2:K2"/>
    <mergeCell ref="C88:D88"/>
    <mergeCell ref="C128:D128"/>
    <mergeCell ref="C423:E423"/>
    <mergeCell ref="C254:D254"/>
    <mergeCell ref="C296:D296"/>
    <mergeCell ref="C338:D338"/>
    <mergeCell ref="C380:D380"/>
    <mergeCell ref="C422:D42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Алла</cp:lastModifiedBy>
  <cp:lastPrinted>2024-01-18T07:10:51Z</cp:lastPrinted>
  <dcterms:created xsi:type="dcterms:W3CDTF">2022-05-16T14:23:56Z</dcterms:created>
  <dcterms:modified xsi:type="dcterms:W3CDTF">2024-03-29T09:15:23Z</dcterms:modified>
</cp:coreProperties>
</file>